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ГР'!$FJ$135</definedName>
  </definedNames>
  <calcPr calcId="162913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DX46" i="1"/>
  <c r="EX46" i="1" s="1"/>
  <c r="EK46" i="1"/>
  <c r="DX47" i="1"/>
  <c r="EK47" i="1"/>
  <c r="EX47" i="1"/>
  <c r="DX48" i="1"/>
  <c r="EK48" i="1"/>
  <c r="EX48" i="1"/>
  <c r="DX49" i="1"/>
  <c r="EK49" i="1" s="1"/>
  <c r="DX50" i="1"/>
  <c r="EX50" i="1" s="1"/>
  <c r="EK50" i="1"/>
  <c r="DX51" i="1"/>
  <c r="EK51" i="1"/>
  <c r="EX51" i="1"/>
  <c r="DX52" i="1"/>
  <c r="EK52" i="1"/>
  <c r="EX52" i="1"/>
  <c r="DX53" i="1"/>
  <c r="EK53" i="1" s="1"/>
  <c r="DX54" i="1"/>
  <c r="EX54" i="1" s="1"/>
  <c r="EK54" i="1"/>
  <c r="DX55" i="1"/>
  <c r="EK55" i="1"/>
  <c r="EX55" i="1"/>
  <c r="DX56" i="1"/>
  <c r="EK56" i="1"/>
  <c r="EX56" i="1"/>
  <c r="DX57" i="1"/>
  <c r="EK57" i="1" s="1"/>
  <c r="DX58" i="1"/>
  <c r="EX58" i="1" s="1"/>
  <c r="EK58" i="1"/>
  <c r="DX59" i="1"/>
  <c r="EK59" i="1"/>
  <c r="EX59" i="1"/>
  <c r="DX60" i="1"/>
  <c r="EK60" i="1"/>
  <c r="EX60" i="1"/>
  <c r="DX61" i="1"/>
  <c r="EK61" i="1" s="1"/>
  <c r="DX62" i="1"/>
  <c r="EX62" i="1" s="1"/>
  <c r="EK62" i="1"/>
  <c r="DX63" i="1"/>
  <c r="EK63" i="1"/>
  <c r="EX63" i="1"/>
  <c r="DX64" i="1"/>
  <c r="EK64" i="1"/>
  <c r="EX64" i="1"/>
  <c r="DX65" i="1"/>
  <c r="EK65" i="1" s="1"/>
  <c r="DX66" i="1"/>
  <c r="EX66" i="1" s="1"/>
  <c r="EK66" i="1"/>
  <c r="DX67" i="1"/>
  <c r="EK67" i="1"/>
  <c r="EX67" i="1"/>
  <c r="DX68" i="1"/>
  <c r="EK68" i="1"/>
  <c r="EX68" i="1"/>
  <c r="DX69" i="1"/>
  <c r="EK69" i="1" s="1"/>
  <c r="DX70" i="1"/>
  <c r="EX70" i="1" s="1"/>
  <c r="EK70" i="1"/>
  <c r="DX71" i="1"/>
  <c r="EK71" i="1"/>
  <c r="EX71" i="1"/>
  <c r="DX72" i="1"/>
  <c r="EK72" i="1"/>
  <c r="EX72" i="1"/>
  <c r="DX73" i="1"/>
  <c r="EK73" i="1" s="1"/>
  <c r="DX74" i="1"/>
  <c r="EX74" i="1" s="1"/>
  <c r="EK74" i="1"/>
  <c r="DX75" i="1"/>
  <c r="EK75" i="1"/>
  <c r="EX75" i="1"/>
  <c r="DX76" i="1"/>
  <c r="EK76" i="1"/>
  <c r="EX76" i="1"/>
  <c r="DX77" i="1"/>
  <c r="EK77" i="1" s="1"/>
  <c r="DX78" i="1"/>
  <c r="EX78" i="1" s="1"/>
  <c r="EK78" i="1"/>
  <c r="DX79" i="1"/>
  <c r="EK79" i="1"/>
  <c r="EX79" i="1"/>
  <c r="DX80" i="1"/>
  <c r="EK80" i="1"/>
  <c r="EX80" i="1"/>
  <c r="DX81" i="1"/>
  <c r="EK81" i="1" s="1"/>
  <c r="DX82" i="1"/>
  <c r="EX82" i="1" s="1"/>
  <c r="EK82" i="1"/>
  <c r="DX83" i="1"/>
  <c r="EK83" i="1"/>
  <c r="EX83" i="1"/>
  <c r="DX84" i="1"/>
  <c r="EK84" i="1"/>
  <c r="EX84" i="1"/>
  <c r="DX85" i="1"/>
  <c r="EK85" i="1" s="1"/>
  <c r="DX86" i="1"/>
  <c r="EX86" i="1" s="1"/>
  <c r="EK86" i="1"/>
  <c r="DX87" i="1"/>
  <c r="EK87" i="1"/>
  <c r="EX87" i="1"/>
  <c r="DX88" i="1"/>
  <c r="EK88" i="1"/>
  <c r="EX88" i="1"/>
  <c r="DX89" i="1"/>
  <c r="EK89" i="1" s="1"/>
  <c r="DX90" i="1"/>
  <c r="EX90" i="1" s="1"/>
  <c r="EK90" i="1"/>
  <c r="DX91" i="1"/>
  <c r="EK91" i="1"/>
  <c r="EX91" i="1"/>
  <c r="DX92" i="1"/>
  <c r="EK92" i="1"/>
  <c r="EX92" i="1"/>
  <c r="DX93" i="1"/>
  <c r="EK93" i="1" s="1"/>
  <c r="DX94" i="1"/>
  <c r="EX94" i="1" s="1"/>
  <c r="EK94" i="1"/>
  <c r="DX95" i="1"/>
  <c r="EK95" i="1"/>
  <c r="EX95" i="1"/>
  <c r="DX96" i="1"/>
  <c r="EK96" i="1"/>
  <c r="EX96" i="1"/>
  <c r="DX97" i="1"/>
  <c r="EK97" i="1" s="1"/>
  <c r="DX98" i="1"/>
  <c r="EX98" i="1" s="1"/>
  <c r="EK98" i="1"/>
  <c r="DX99" i="1"/>
  <c r="EK99" i="1"/>
  <c r="EX99" i="1"/>
  <c r="DX100" i="1"/>
  <c r="EE112" i="1"/>
  <c r="ET112" i="1"/>
  <c r="EE113" i="1"/>
  <c r="ET113" i="1"/>
  <c r="EE114" i="1"/>
  <c r="ET114" i="1"/>
  <c r="EE115" i="1"/>
  <c r="ET115" i="1"/>
  <c r="EE116" i="1"/>
  <c r="ET116" i="1"/>
  <c r="EE117" i="1"/>
  <c r="ET117" i="1"/>
  <c r="EE118" i="1"/>
  <c r="EE119" i="1"/>
  <c r="EE120" i="1"/>
  <c r="EE121" i="1"/>
  <c r="EE122" i="1"/>
  <c r="EE123" i="1"/>
  <c r="EE124" i="1"/>
  <c r="EE125" i="1"/>
  <c r="EE126" i="1"/>
  <c r="EX97" i="1" l="1"/>
  <c r="EX93" i="1"/>
  <c r="EX89" i="1"/>
  <c r="EX85" i="1"/>
  <c r="EX81" i="1"/>
  <c r="EX77" i="1"/>
  <c r="EX73" i="1"/>
  <c r="EX69" i="1"/>
  <c r="EX65" i="1"/>
  <c r="EX61" i="1"/>
  <c r="EX57" i="1"/>
  <c r="EX53" i="1"/>
  <c r="EX49" i="1"/>
</calcChain>
</file>

<file path=xl/sharedStrings.xml><?xml version="1.0" encoding="utf-8"?>
<sst xmlns="http://schemas.openxmlformats.org/spreadsheetml/2006/main" count="233" uniqueCount="173">
  <si>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</si>
  <si>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</si>
  <si>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</si>
  <si>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</si>
  <si>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</si>
  <si>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</si>
  <si>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</si>
  <si>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</si>
  <si>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</si>
  <si>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</si>
  <si>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</si>
  <si>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</si>
  <si>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</si>
  <si>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</si>
  <si>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</si>
  <si>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</si>
  <si>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01.04.2024 г.</t>
  </si>
  <si>
    <t>08.04.2024</t>
  </si>
  <si>
    <t>Исполком Тюрнясевского  сельского поселения-ОФК</t>
  </si>
  <si>
    <t>бюджет Тюрнясевского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</si>
  <si>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</si>
  <si>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</si>
  <si>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</si>
  <si>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</si>
  <si>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</si>
  <si>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</si>
  <si>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</si>
  <si>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</si>
  <si>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</si>
  <si>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</si>
  <si>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</si>
  <si>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</si>
  <si>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</si>
  <si>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</si>
  <si>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</si>
  <si>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</si>
  <si>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</si>
  <si>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</si>
  <si>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</si>
  <si>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</si>
  <si>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</si>
  <si>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</si>
  <si>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</si>
  <si>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</si>
  <si>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</si>
  <si>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</si>
  <si>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</si>
  <si>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</si>
  <si>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</si>
  <si>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</si>
  <si>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</si>
  <si>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</si>
  <si>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</si>
  <si>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</si>
  <si>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</si>
  <si>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99220805000100000150151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</si>
  <si>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</si>
  <si>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</si>
  <si>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</si>
  <si>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</si>
  <si>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</si>
  <si>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</si>
  <si>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</si>
  <si>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</si>
  <si>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</si>
  <si>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</si>
  <si>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</si>
  <si>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</si>
  <si>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92301049900002040121211 00000 301 П211099</t>
  </si>
  <si>
    <t>Начисления на выплаты по оплате труда</t>
  </si>
  <si>
    <t>92301049900002040129213 00000 301 П213099</t>
  </si>
  <si>
    <t>Услуги связи</t>
  </si>
  <si>
    <t>92301049900002040244221 00000 301 П221099</t>
  </si>
  <si>
    <t>Коммунальные услуги</t>
  </si>
  <si>
    <t>92301049900002040244223 00000 301 П223017</t>
  </si>
  <si>
    <t>Работы, услуги по содержанию имущества</t>
  </si>
  <si>
    <t>92301049900002040244225 00000 301 П225001</t>
  </si>
  <si>
    <t>92301049900002040244225 00000 301 П225004</t>
  </si>
  <si>
    <t>92301049900002040244225 00000 301 П225098</t>
  </si>
  <si>
    <t>Прочие работы, услуги</t>
  </si>
  <si>
    <t>92301049900002040244226 00000 301 П226001</t>
  </si>
  <si>
    <t>92301049900002040244226 00000 301 П226004</t>
  </si>
  <si>
    <t>Увеличение стоимости горюче-смазочных материалов</t>
  </si>
  <si>
    <t>92301049900002040244343 90210 301 П343001</t>
  </si>
  <si>
    <t>92301049900002040244343 90210 301 П343015</t>
  </si>
  <si>
    <t>Увеличение стоимости прочих материальных запасов</t>
  </si>
  <si>
    <t>92301049900002040244346 00000 301 П346017</t>
  </si>
  <si>
    <t>92301049900002040244346 13110 301 П346017</t>
  </si>
  <si>
    <t>92301049900002040244346 90210 301 П346013</t>
  </si>
  <si>
    <t>92301049900002040247223 00000 301 П223001</t>
  </si>
  <si>
    <t>92301049900002040247223 00000 301 П223003</t>
  </si>
  <si>
    <t>Налоги, пошлины и сборы</t>
  </si>
  <si>
    <t>92301049900002040852291 90210 301 П291015</t>
  </si>
  <si>
    <t>92301139900002950851291 00000 301 П291001</t>
  </si>
  <si>
    <t>92301139900092350111211 00000 301 П211099</t>
  </si>
  <si>
    <t>92301139900092350119213 00000 301 П213099</t>
  </si>
  <si>
    <t>92301139900092350244221 00000 301 П221099</t>
  </si>
  <si>
    <t>92301139900092350244225 00000 301 П225002</t>
  </si>
  <si>
    <t>92301139900092350244226 00000 301 Н226022</t>
  </si>
  <si>
    <t>92301139900092350244226 00000 301 П226098</t>
  </si>
  <si>
    <t>92301139900092350244226 90210 301 П226031</t>
  </si>
  <si>
    <t>92302039900151180121211 00000 100 П211099</t>
  </si>
  <si>
    <t>92302039900151180122226 00000 100 П226042</t>
  </si>
  <si>
    <t>92302039900151180129213 00000 100 П213099</t>
  </si>
  <si>
    <t>92302039900151180244221 00000 100 П221099</t>
  </si>
  <si>
    <t>Транспортные услуги</t>
  </si>
  <si>
    <t>92302039900151180244222 00000 100 П222099</t>
  </si>
  <si>
    <t>92302039900151180244223 00000 100 П223099</t>
  </si>
  <si>
    <t>Арендная плата за пользование имуществом (за исключением земельных участков и других обособленных природных объектов)</t>
  </si>
  <si>
    <t>92302039900151180244224 00000 100 П224099</t>
  </si>
  <si>
    <t>Увеличение стоимости основных средств</t>
  </si>
  <si>
    <t>92302039900151180244310 00000 100 П310098</t>
  </si>
  <si>
    <t>92302039900151180244346 00000 100 П346017</t>
  </si>
  <si>
    <t>92303109900092350244225 90279 309 П225098</t>
  </si>
  <si>
    <t>92303109900092350244343 90279 301 П343001</t>
  </si>
  <si>
    <t>92303109900092350244343 90279 309 П343001</t>
  </si>
  <si>
    <t>Увеличение стоимости строительных материалов</t>
  </si>
  <si>
    <t>92305039900078010244344 00000 301 Н344099</t>
  </si>
  <si>
    <t>92305039900078010244344 13110 301 Н344099</t>
  </si>
  <si>
    <t>92305039900078010247223 00000 301 П223001</t>
  </si>
  <si>
    <t>92305039900078040244223 00000 301 П223017</t>
  </si>
  <si>
    <t>92305039900078040244225 00000 301 П225008</t>
  </si>
  <si>
    <t>92305039900078050244225 00000 301 П225098</t>
  </si>
  <si>
    <t>92305039900078050244225 90270 301 П225098</t>
  </si>
  <si>
    <t>92305039900078050244226 00000 301 П226098</t>
  </si>
  <si>
    <t>92305039900078050244226 05999 301 Н226099</t>
  </si>
  <si>
    <t>92305039900078050244226 99997 311 П226098</t>
  </si>
  <si>
    <t>92305039900078050244343 90270 301 П343001</t>
  </si>
  <si>
    <t>9230503Б100078050244226 88880 311 Н226099</t>
  </si>
  <si>
    <t>95601029900002030121211 13110 301 П211099</t>
  </si>
  <si>
    <t>95601029900002030129213 13110 301 П213099</t>
  </si>
  <si>
    <t>95601029900002030129213 13310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</si>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</sst>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6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4" t="s">
        <v>21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22</v>
      </c>
      <c r="AO16" s="84"/>
      <c r="AP16" s="84"/>
      <c r="AQ16" s="84"/>
      <c r="AR16" s="84"/>
      <c r="AS16" s="89"/>
      <c r="AT16" s="83" t="s">
        <v>23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24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25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26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27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28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29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30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 x14ac:dyDescent="0.2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3488383.54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-1027610.13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1" si="0">CF19+CW19+DN19</f>
        <v>-1027610.13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1" si="1">BJ19-EE19</f>
        <v>4515993.67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3488383.54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-1027610.13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-1027610.13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4515993.67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45.9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214000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81702.58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81702.58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132297.41999999998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85.15" customHeight="1" x14ac:dyDescent="0.2">
      <c r="A22" s="95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4.2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4.2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-4.2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97.15" customHeight="1" x14ac:dyDescent="0.2">
      <c r="A23" s="95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>
        <v>156000</v>
      </c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9424.48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9424.48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146575.51999999999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>
        <v>1805000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-2140044.88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-2140044.88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3945044.88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85.15" customHeight="1" x14ac:dyDescent="0.2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>
        <v>355000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1077.1099999999999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1077.1099999999999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353922.89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85.15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1000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100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100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900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36.4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540000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540000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-540000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36.4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764922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411547.5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411547.5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353374.5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60.75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>
        <v>152461.54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38115.379999999997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38115.379999999997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114346.16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36.4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40000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40000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40000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0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109.35" customHeight="1" x14ac:dyDescent="0.2">
      <c r="A31" s="99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-9536.5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-9536.5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9536.5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6" t="s">
        <v>56</v>
      </c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2" t="s">
        <v>57</v>
      </c>
    </row>
    <row r="42" spans="1:166" ht="12.75" customHeight="1" x14ac:dyDescent="0.2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</row>
    <row r="43" spans="1:166" ht="24" customHeight="1" x14ac:dyDescent="0.2">
      <c r="A43" s="84" t="s">
        <v>21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9"/>
      <c r="AK43" s="83" t="s">
        <v>22</v>
      </c>
      <c r="AL43" s="84"/>
      <c r="AM43" s="84"/>
      <c r="AN43" s="84"/>
      <c r="AO43" s="84"/>
      <c r="AP43" s="89"/>
      <c r="AQ43" s="83" t="s">
        <v>58</v>
      </c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9"/>
      <c r="BC43" s="83" t="s">
        <v>59</v>
      </c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9"/>
      <c r="BU43" s="83" t="s">
        <v>60</v>
      </c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9"/>
      <c r="CH43" s="80" t="s">
        <v>25</v>
      </c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2"/>
      <c r="EK43" s="80" t="s">
        <v>61</v>
      </c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98"/>
    </row>
    <row r="44" spans="1:166" ht="78.75" customHeight="1" x14ac:dyDescent="0.2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90"/>
      <c r="AK44" s="86"/>
      <c r="AL44" s="87"/>
      <c r="AM44" s="87"/>
      <c r="AN44" s="87"/>
      <c r="AO44" s="87"/>
      <c r="AP44" s="90"/>
      <c r="AQ44" s="86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90"/>
      <c r="BC44" s="86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90"/>
      <c r="BU44" s="86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90"/>
      <c r="CH44" s="81" t="s">
        <v>62</v>
      </c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2"/>
      <c r="CX44" s="80" t="s">
        <v>28</v>
      </c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2"/>
      <c r="DK44" s="80" t="s">
        <v>29</v>
      </c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2"/>
      <c r="DX44" s="80" t="s">
        <v>30</v>
      </c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2"/>
      <c r="EK44" s="86" t="s">
        <v>63</v>
      </c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90"/>
      <c r="EX44" s="80" t="s">
        <v>64</v>
      </c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98"/>
    </row>
    <row r="45" spans="1:166" ht="14.25" customHeight="1" x14ac:dyDescent="0.2">
      <c r="A45" s="77">
        <v>1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8"/>
      <c r="AK45" s="74">
        <v>2</v>
      </c>
      <c r="AL45" s="75"/>
      <c r="AM45" s="75"/>
      <c r="AN45" s="75"/>
      <c r="AO45" s="75"/>
      <c r="AP45" s="76"/>
      <c r="AQ45" s="74">
        <v>3</v>
      </c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6"/>
      <c r="BC45" s="74">
        <v>4</v>
      </c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6"/>
      <c r="BU45" s="74">
        <v>5</v>
      </c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6"/>
      <c r="CH45" s="74">
        <v>6</v>
      </c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6"/>
      <c r="CX45" s="74">
        <v>7</v>
      </c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6"/>
      <c r="DK45" s="74">
        <v>8</v>
      </c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6"/>
      <c r="DX45" s="74">
        <v>9</v>
      </c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6"/>
      <c r="EK45" s="74">
        <v>10</v>
      </c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62">
        <v>11</v>
      </c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4"/>
    </row>
    <row r="46" spans="1:166" ht="15" customHeight="1" x14ac:dyDescent="0.2">
      <c r="A46" s="97" t="s">
        <v>65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67" t="s">
        <v>66</v>
      </c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72">
        <v>3886143.29</v>
      </c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>
        <v>3886143.29</v>
      </c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>
        <v>580533.32999999996</v>
      </c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>
        <f t="shared" ref="DX46:DX77" si="2">CH46+CX46+DK46</f>
        <v>580533.32999999996</v>
      </c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>
        <f t="shared" ref="EK46:EK77" si="3">BC46-DX46</f>
        <v>3305609.96</v>
      </c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>
        <f t="shared" ref="EX46:EX77" si="4">BU46-DX46</f>
        <v>3305609.96</v>
      </c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3"/>
    </row>
    <row r="47" spans="1:166" ht="15" customHeight="1" x14ac:dyDescent="0.2">
      <c r="A47" s="35" t="s">
        <v>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44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32">
        <v>3886143.29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>
        <v>3886143.29</v>
      </c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>
        <v>580533.32999999996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>
        <f t="shared" si="2"/>
        <v>580533.32999999996</v>
      </c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>
        <f t="shared" si="3"/>
        <v>3305609.96</v>
      </c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>
        <f t="shared" si="4"/>
        <v>3305609.96</v>
      </c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3"/>
    </row>
    <row r="48" spans="1:166" ht="12.75" x14ac:dyDescent="0.2">
      <c r="A48" s="95" t="s">
        <v>67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6"/>
      <c r="AK48" s="44"/>
      <c r="AL48" s="45"/>
      <c r="AM48" s="45"/>
      <c r="AN48" s="45"/>
      <c r="AO48" s="45"/>
      <c r="AP48" s="45"/>
      <c r="AQ48" s="45" t="s">
        <v>68</v>
      </c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32">
        <v>485589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>
        <v>485589</v>
      </c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>
        <v>118022.83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>
        <f t="shared" si="2"/>
        <v>118022.83</v>
      </c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>
        <f t="shared" si="3"/>
        <v>367566.17</v>
      </c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>
        <f t="shared" si="4"/>
        <v>367566.17</v>
      </c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3"/>
    </row>
    <row r="49" spans="1:166" ht="24.2" customHeight="1" x14ac:dyDescent="0.2">
      <c r="A49" s="95" t="s">
        <v>69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44"/>
      <c r="AL49" s="45"/>
      <c r="AM49" s="45"/>
      <c r="AN49" s="45"/>
      <c r="AO49" s="45"/>
      <c r="AP49" s="45"/>
      <c r="AQ49" s="45" t="s">
        <v>70</v>
      </c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32">
        <v>146649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>
        <v>146649</v>
      </c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>
        <v>35805.980000000003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>
        <f t="shared" si="2"/>
        <v>35805.980000000003</v>
      </c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>
        <f t="shared" si="3"/>
        <v>110843.01999999999</v>
      </c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>
        <f t="shared" si="4"/>
        <v>110843.01999999999</v>
      </c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3"/>
    </row>
    <row r="50" spans="1:166" ht="12.75" x14ac:dyDescent="0.2">
      <c r="A50" s="95" t="s">
        <v>71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44"/>
      <c r="AL50" s="45"/>
      <c r="AM50" s="45"/>
      <c r="AN50" s="45"/>
      <c r="AO50" s="45"/>
      <c r="AP50" s="45"/>
      <c r="AQ50" s="45" t="s">
        <v>72</v>
      </c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32">
        <v>13464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>
        <v>13464</v>
      </c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>
        <f t="shared" si="2"/>
        <v>0</v>
      </c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>
        <f t="shared" si="3"/>
        <v>13464</v>
      </c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>
        <f t="shared" si="4"/>
        <v>13464</v>
      </c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3"/>
    </row>
    <row r="51" spans="1:166" ht="12.75" x14ac:dyDescent="0.2">
      <c r="A51" s="95" t="s">
        <v>73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6"/>
      <c r="AK51" s="44"/>
      <c r="AL51" s="45"/>
      <c r="AM51" s="45"/>
      <c r="AN51" s="45"/>
      <c r="AO51" s="45"/>
      <c r="AP51" s="45"/>
      <c r="AQ51" s="45" t="s">
        <v>74</v>
      </c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32">
        <v>2425.5500000000002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>
        <v>2425.5500000000002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>
        <v>1559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>
        <f t="shared" si="2"/>
        <v>1559</v>
      </c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>
        <f t="shared" si="3"/>
        <v>866.55000000000018</v>
      </c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>
        <f t="shared" si="4"/>
        <v>866.55000000000018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24.2" customHeight="1" x14ac:dyDescent="0.2">
      <c r="A52" s="95" t="s">
        <v>75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44"/>
      <c r="AL52" s="45"/>
      <c r="AM52" s="45"/>
      <c r="AN52" s="45"/>
      <c r="AO52" s="45"/>
      <c r="AP52" s="45"/>
      <c r="AQ52" s="45" t="s">
        <v>76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>
        <v>12444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12444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0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12444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12444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24.2" customHeight="1" x14ac:dyDescent="0.2">
      <c r="A53" s="95" t="s">
        <v>75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44"/>
      <c r="AL53" s="45"/>
      <c r="AM53" s="45"/>
      <c r="AN53" s="45"/>
      <c r="AO53" s="45"/>
      <c r="AP53" s="45"/>
      <c r="AQ53" s="45" t="s">
        <v>77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9200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9200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>
        <v>1592.22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1592.22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7607.78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7607.78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24.2" customHeight="1" x14ac:dyDescent="0.2">
      <c r="A54" s="95" t="s">
        <v>75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44"/>
      <c r="AL54" s="45"/>
      <c r="AM54" s="45"/>
      <c r="AN54" s="45"/>
      <c r="AO54" s="45"/>
      <c r="AP54" s="45"/>
      <c r="AQ54" s="45" t="s">
        <v>78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11700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11700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11700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11700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0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0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12.75" x14ac:dyDescent="0.2">
      <c r="A55" s="95" t="s">
        <v>79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80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7000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7000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0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7000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7000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12.75" x14ac:dyDescent="0.2">
      <c r="A56" s="95" t="s">
        <v>79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81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32000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32000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8104.35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8104.35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23895.65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23895.65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24.2" customHeight="1" x14ac:dyDescent="0.2">
      <c r="A57" s="95" t="s">
        <v>82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83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26000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26000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26000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26000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0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0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24.2" customHeight="1" x14ac:dyDescent="0.2">
      <c r="A58" s="95" t="s">
        <v>82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84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7000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7000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0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7000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7000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24.2" customHeight="1" x14ac:dyDescent="0.2">
      <c r="A59" s="95" t="s">
        <v>85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86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433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433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0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433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433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24.2" customHeight="1" x14ac:dyDescent="0.2">
      <c r="A60" s="95" t="s">
        <v>85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87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11567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11567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0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11567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11567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24.2" customHeight="1" x14ac:dyDescent="0.2">
      <c r="A61" s="95" t="s">
        <v>85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88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8000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8000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0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8000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8000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 x14ac:dyDescent="0.2">
      <c r="A62" s="95" t="s">
        <v>73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89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16749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16749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0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16749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16749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 x14ac:dyDescent="0.2">
      <c r="A63" s="95" t="s">
        <v>73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90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98550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98550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0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98550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98550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 x14ac:dyDescent="0.2">
      <c r="A64" s="95" t="s">
        <v>91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92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5000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5000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0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5000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5000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 x14ac:dyDescent="0.2">
      <c r="A65" s="95" t="s">
        <v>91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93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7700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7700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0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7700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7700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 x14ac:dyDescent="0.2">
      <c r="A66" s="95" t="s">
        <v>67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94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232981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232981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58008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58008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174973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174973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24.2" customHeight="1" x14ac:dyDescent="0.2">
      <c r="A67" s="95" t="s">
        <v>69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95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70361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70361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17556.47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17556.47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52804.53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52804.53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 x14ac:dyDescent="0.2">
      <c r="A68" s="95" t="s">
        <v>71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96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51480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51480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0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51480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51480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24.2" customHeight="1" x14ac:dyDescent="0.2">
      <c r="A69" s="95" t="s">
        <v>75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97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88000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88000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21999.99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21999.99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66000.009999999995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66000.009999999995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 x14ac:dyDescent="0.2">
      <c r="A70" s="95" t="s">
        <v>79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98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15000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15000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0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15000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15000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 x14ac:dyDescent="0.2">
      <c r="A71" s="95" t="s">
        <v>79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99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51480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51480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8580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8580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42900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42900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12.75" x14ac:dyDescent="0.2">
      <c r="A72" s="95" t="s">
        <v>79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100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15000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15000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15000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15000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 x14ac:dyDescent="0.2">
      <c r="A73" s="95" t="s">
        <v>67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101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108443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108443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27110.76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27110.76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81332.240000000005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81332.240000000005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12.75" x14ac:dyDescent="0.2">
      <c r="A74" s="95" t="s">
        <v>79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102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40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40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0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40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40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24.2" customHeight="1" x14ac:dyDescent="0.2">
      <c r="A75" s="95" t="s">
        <v>69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103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32750.14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32750.14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8187.45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8187.45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24562.69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24562.69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12.75" x14ac:dyDescent="0.2">
      <c r="A76" s="95" t="s">
        <v>71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104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5088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5088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5088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5088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 x14ac:dyDescent="0.2">
      <c r="A77" s="95" t="s">
        <v>105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106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2880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2880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2880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2880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12.75" x14ac:dyDescent="0.2">
      <c r="A78" s="95" t="s">
        <v>73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107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980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980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ref="DX78:DX100" si="5">CH78+CX78+DK78</f>
        <v>0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ref="EK78:EK99" si="6">BC78-DX78</f>
        <v>980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ref="EX78:EX99" si="7">BU78-DX78</f>
        <v>980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48.6" customHeight="1" x14ac:dyDescent="0.2">
      <c r="A79" s="95" t="s">
        <v>108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109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1160.4000000000001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1160.4000000000001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5"/>
        <v>0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6"/>
        <v>1160.4000000000001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7"/>
        <v>1160.4000000000001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24.2" customHeight="1" x14ac:dyDescent="0.2">
      <c r="A80" s="95" t="s">
        <v>110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111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372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372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5"/>
        <v>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6"/>
        <v>372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7"/>
        <v>372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24.2" customHeight="1" x14ac:dyDescent="0.2">
      <c r="A81" s="95" t="s">
        <v>85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112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748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748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5"/>
        <v>0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6"/>
        <v>748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7"/>
        <v>748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24.2" customHeight="1" x14ac:dyDescent="0.2">
      <c r="A82" s="95" t="s">
        <v>75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113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99000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99000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25300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5"/>
        <v>25300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6"/>
        <v>73700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7"/>
        <v>73700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24.2" customHeight="1" x14ac:dyDescent="0.2">
      <c r="A83" s="95" t="s">
        <v>82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114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40000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40000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40000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5"/>
        <v>40000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6"/>
        <v>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7"/>
        <v>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24.2" customHeight="1" x14ac:dyDescent="0.2">
      <c r="A84" s="95" t="s">
        <v>82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115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25000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25000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25000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5"/>
        <v>25000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6"/>
        <v>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7"/>
        <v>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24.2" customHeight="1" x14ac:dyDescent="0.2">
      <c r="A85" s="95" t="s">
        <v>116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117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80256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80256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5"/>
        <v>0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6"/>
        <v>80256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7"/>
        <v>80256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24.2" customHeight="1" x14ac:dyDescent="0.2">
      <c r="A86" s="95" t="s">
        <v>116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118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9900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9900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5"/>
        <v>0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6"/>
        <v>9900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7"/>
        <v>9900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12.75" x14ac:dyDescent="0.2">
      <c r="A87" s="95" t="s">
        <v>73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119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440289.11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440289.11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5"/>
        <v>0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6"/>
        <v>440289.11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7"/>
        <v>440289.11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12.75" x14ac:dyDescent="0.2">
      <c r="A88" s="95" t="s">
        <v>73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120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7114.93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7114.93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5"/>
        <v>0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6"/>
        <v>7114.93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7"/>
        <v>7114.93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24.2" customHeight="1" x14ac:dyDescent="0.2">
      <c r="A89" s="95" t="s">
        <v>75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121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22100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22100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5"/>
        <v>0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6"/>
        <v>22100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7"/>
        <v>22100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24.2" customHeight="1" x14ac:dyDescent="0.2">
      <c r="A90" s="95" t="s">
        <v>75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122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11700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11700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5"/>
        <v>0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6"/>
        <v>11700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7"/>
        <v>11700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24.2" customHeight="1" x14ac:dyDescent="0.2">
      <c r="A91" s="95" t="s">
        <v>75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123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99000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99000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5"/>
        <v>0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6"/>
        <v>99000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7"/>
        <v>99000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12.75" x14ac:dyDescent="0.2">
      <c r="A92" s="95" t="s">
        <v>79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124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1099.4100000000001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1099.4100000000001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5"/>
        <v>0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6"/>
        <v>1099.4100000000001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7"/>
        <v>1099.4100000000001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12.75" x14ac:dyDescent="0.2">
      <c r="A93" s="95" t="s">
        <v>79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125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500000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500000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5"/>
        <v>0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6"/>
        <v>500000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7"/>
        <v>500000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12.75" x14ac:dyDescent="0.2">
      <c r="A94" s="95" t="s">
        <v>79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126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4452.5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4452.5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5"/>
        <v>0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6"/>
        <v>4452.5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7"/>
        <v>4452.5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24.2" customHeight="1" x14ac:dyDescent="0.2">
      <c r="A95" s="95" t="s">
        <v>82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127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25000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25000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5"/>
        <v>0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6"/>
        <v>25000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7"/>
        <v>25000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12.75" x14ac:dyDescent="0.2">
      <c r="A96" s="95" t="s">
        <v>79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128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269307.25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269307.25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5"/>
        <v>0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6"/>
        <v>269307.25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7"/>
        <v>269307.25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12.75" x14ac:dyDescent="0.2">
      <c r="A97" s="95" t="s">
        <v>67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129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517427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517427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>
        <v>112140</v>
      </c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5"/>
        <v>112140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6"/>
        <v>405287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7"/>
        <v>405287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24.2" customHeight="1" x14ac:dyDescent="0.2">
      <c r="A98" s="95" t="s">
        <v>69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130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138763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138763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>
        <v>33866.28</v>
      </c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5"/>
        <v>33866.28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6"/>
        <v>104896.72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7"/>
        <v>104896.72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24.2" customHeight="1" x14ac:dyDescent="0.2">
      <c r="A99" s="95" t="s">
        <v>69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131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17500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17500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5"/>
        <v>0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6"/>
        <v>17500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7"/>
        <v>17500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24" customHeight="1" x14ac:dyDescent="0.2">
      <c r="A100" s="92" t="s">
        <v>132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3"/>
      <c r="AK100" s="21" t="s">
        <v>133</v>
      </c>
      <c r="AL100" s="22"/>
      <c r="AM100" s="22"/>
      <c r="AN100" s="22"/>
      <c r="AO100" s="22"/>
      <c r="AP100" s="22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16">
        <v>-397759.75</v>
      </c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>
        <v>-397759.75</v>
      </c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>
        <v>-1608143.46</v>
      </c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32">
        <f t="shared" si="5"/>
        <v>-1608143.46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7"/>
    </row>
    <row r="101" spans="1:166" ht="24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ht="35.2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ht="35.2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</row>
    <row r="104" spans="1:166" ht="12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</row>
    <row r="105" spans="1:166" ht="8.2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</row>
    <row r="106" spans="1:166" ht="9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</row>
    <row r="107" spans="1:16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6" t="s">
        <v>134</v>
      </c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6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2" t="s">
        <v>135</v>
      </c>
    </row>
    <row r="108" spans="1:166" ht="12.75" customHeight="1" x14ac:dyDescent="0.2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</row>
    <row r="109" spans="1:166" ht="11.25" customHeight="1" x14ac:dyDescent="0.2">
      <c r="A109" s="84" t="s">
        <v>21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9"/>
      <c r="AP109" s="83" t="s">
        <v>22</v>
      </c>
      <c r="AQ109" s="84"/>
      <c r="AR109" s="84"/>
      <c r="AS109" s="84"/>
      <c r="AT109" s="84"/>
      <c r="AU109" s="89"/>
      <c r="AV109" s="83" t="s">
        <v>136</v>
      </c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9"/>
      <c r="BL109" s="83" t="s">
        <v>59</v>
      </c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9"/>
      <c r="CF109" s="80" t="s">
        <v>25</v>
      </c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81"/>
      <c r="DY109" s="81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81"/>
      <c r="EK109" s="81"/>
      <c r="EL109" s="81"/>
      <c r="EM109" s="81"/>
      <c r="EN109" s="81"/>
      <c r="EO109" s="81"/>
      <c r="EP109" s="81"/>
      <c r="EQ109" s="81"/>
      <c r="ER109" s="81"/>
      <c r="ES109" s="82"/>
      <c r="ET109" s="83" t="s">
        <v>26</v>
      </c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5"/>
    </row>
    <row r="110" spans="1:166" ht="69.75" customHeight="1" x14ac:dyDescent="0.2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90"/>
      <c r="AP110" s="86"/>
      <c r="AQ110" s="87"/>
      <c r="AR110" s="87"/>
      <c r="AS110" s="87"/>
      <c r="AT110" s="87"/>
      <c r="AU110" s="90"/>
      <c r="AV110" s="86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90"/>
      <c r="BL110" s="86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90"/>
      <c r="CF110" s="81" t="s">
        <v>137</v>
      </c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2"/>
      <c r="CW110" s="80" t="s">
        <v>28</v>
      </c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2"/>
      <c r="DN110" s="80" t="s">
        <v>29</v>
      </c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2"/>
      <c r="EE110" s="80" t="s">
        <v>30</v>
      </c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2"/>
      <c r="ET110" s="86"/>
      <c r="EU110" s="87"/>
      <c r="EV110" s="87"/>
      <c r="EW110" s="87"/>
      <c r="EX110" s="87"/>
      <c r="EY110" s="87"/>
      <c r="EZ110" s="87"/>
      <c r="FA110" s="87"/>
      <c r="FB110" s="87"/>
      <c r="FC110" s="87"/>
      <c r="FD110" s="87"/>
      <c r="FE110" s="87"/>
      <c r="FF110" s="87"/>
      <c r="FG110" s="87"/>
      <c r="FH110" s="87"/>
      <c r="FI110" s="87"/>
      <c r="FJ110" s="88"/>
    </row>
    <row r="111" spans="1:166" ht="12" customHeight="1" x14ac:dyDescent="0.2">
      <c r="A111" s="77">
        <v>1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8"/>
      <c r="AP111" s="74">
        <v>2</v>
      </c>
      <c r="AQ111" s="75"/>
      <c r="AR111" s="75"/>
      <c r="AS111" s="75"/>
      <c r="AT111" s="75"/>
      <c r="AU111" s="76"/>
      <c r="AV111" s="74">
        <v>3</v>
      </c>
      <c r="AW111" s="75"/>
      <c r="AX111" s="75"/>
      <c r="AY111" s="75"/>
      <c r="AZ111" s="75"/>
      <c r="BA111" s="75"/>
      <c r="BB111" s="75"/>
      <c r="BC111" s="75"/>
      <c r="BD111" s="75"/>
      <c r="BE111" s="63"/>
      <c r="BF111" s="63"/>
      <c r="BG111" s="63"/>
      <c r="BH111" s="63"/>
      <c r="BI111" s="63"/>
      <c r="BJ111" s="63"/>
      <c r="BK111" s="79"/>
      <c r="BL111" s="74">
        <v>4</v>
      </c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6"/>
      <c r="CF111" s="74">
        <v>5</v>
      </c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6"/>
      <c r="CW111" s="74">
        <v>6</v>
      </c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6"/>
      <c r="DN111" s="74">
        <v>7</v>
      </c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6"/>
      <c r="EE111" s="74">
        <v>8</v>
      </c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6"/>
      <c r="ET111" s="62">
        <v>9</v>
      </c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4"/>
    </row>
    <row r="112" spans="1:166" ht="37.5" customHeight="1" x14ac:dyDescent="0.2">
      <c r="A112" s="65" t="s">
        <v>138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6"/>
      <c r="AP112" s="67" t="s">
        <v>139</v>
      </c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9"/>
      <c r="BF112" s="70"/>
      <c r="BG112" s="70"/>
      <c r="BH112" s="70"/>
      <c r="BI112" s="70"/>
      <c r="BJ112" s="70"/>
      <c r="BK112" s="71"/>
      <c r="BL112" s="72">
        <v>397759.75</v>
      </c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>
        <v>1608143.46</v>
      </c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>
        <f t="shared" ref="EE112:EE126" si="8">CF112+CW112+DN112</f>
        <v>1608143.46</v>
      </c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>
        <f t="shared" ref="ET112:ET117" si="9">BL112-CF112-CW112-DN112</f>
        <v>-1210383.71</v>
      </c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3"/>
    </row>
    <row r="113" spans="1:166" ht="36.75" customHeight="1" x14ac:dyDescent="0.2">
      <c r="A113" s="59" t="s">
        <v>140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60"/>
      <c r="AP113" s="44" t="s">
        <v>141</v>
      </c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6"/>
      <c r="BF113" s="38"/>
      <c r="BG113" s="38"/>
      <c r="BH113" s="38"/>
      <c r="BI113" s="38"/>
      <c r="BJ113" s="38"/>
      <c r="BK113" s="39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29">
        <f t="shared" si="8"/>
        <v>0</v>
      </c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1"/>
      <c r="ET113" s="29">
        <f t="shared" si="9"/>
        <v>0</v>
      </c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61"/>
    </row>
    <row r="114" spans="1:166" ht="17.25" customHeight="1" x14ac:dyDescent="0.2">
      <c r="A114" s="47" t="s">
        <v>142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8"/>
      <c r="AP114" s="49"/>
      <c r="AQ114" s="50"/>
      <c r="AR114" s="50"/>
      <c r="AS114" s="50"/>
      <c r="AT114" s="50"/>
      <c r="AU114" s="51"/>
      <c r="AV114" s="52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4"/>
      <c r="BL114" s="55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7"/>
      <c r="CF114" s="55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7"/>
      <c r="CW114" s="55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7"/>
      <c r="DN114" s="55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7"/>
      <c r="EE114" s="32">
        <f t="shared" si="8"/>
        <v>0</v>
      </c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>
        <f t="shared" si="9"/>
        <v>0</v>
      </c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24" customHeight="1" x14ac:dyDescent="0.2">
      <c r="A115" s="59" t="s">
        <v>143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60"/>
      <c r="AP115" s="44" t="s">
        <v>144</v>
      </c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6"/>
      <c r="BF115" s="38"/>
      <c r="BG115" s="38"/>
      <c r="BH115" s="38"/>
      <c r="BI115" s="38"/>
      <c r="BJ115" s="38"/>
      <c r="BK115" s="39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>
        <f t="shared" si="8"/>
        <v>0</v>
      </c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>
        <f t="shared" si="9"/>
        <v>0</v>
      </c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17.25" customHeight="1" x14ac:dyDescent="0.2">
      <c r="A116" s="47" t="s">
        <v>142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8"/>
      <c r="AP116" s="49"/>
      <c r="AQ116" s="50"/>
      <c r="AR116" s="50"/>
      <c r="AS116" s="50"/>
      <c r="AT116" s="50"/>
      <c r="AU116" s="51"/>
      <c r="AV116" s="52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4"/>
      <c r="BL116" s="55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7"/>
      <c r="CF116" s="55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7"/>
      <c r="CW116" s="55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7"/>
      <c r="DN116" s="55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7"/>
      <c r="EE116" s="32">
        <f t="shared" si="8"/>
        <v>0</v>
      </c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>
        <f t="shared" si="9"/>
        <v>0</v>
      </c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31.5" customHeight="1" x14ac:dyDescent="0.2">
      <c r="A117" s="58" t="s">
        <v>145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44" t="s">
        <v>146</v>
      </c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6"/>
      <c r="BF117" s="38"/>
      <c r="BG117" s="38"/>
      <c r="BH117" s="38"/>
      <c r="BI117" s="38"/>
      <c r="BJ117" s="38"/>
      <c r="BK117" s="39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>
        <f t="shared" si="8"/>
        <v>0</v>
      </c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>
        <f t="shared" si="9"/>
        <v>0</v>
      </c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15" customHeight="1" x14ac:dyDescent="0.2">
      <c r="A118" s="35" t="s">
        <v>147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44" t="s">
        <v>148</v>
      </c>
      <c r="AQ118" s="45"/>
      <c r="AR118" s="45"/>
      <c r="AS118" s="45"/>
      <c r="AT118" s="45"/>
      <c r="AU118" s="45"/>
      <c r="AV118" s="22"/>
      <c r="AW118" s="22"/>
      <c r="AX118" s="22"/>
      <c r="AY118" s="22"/>
      <c r="AZ118" s="22"/>
      <c r="BA118" s="22"/>
      <c r="BB118" s="22"/>
      <c r="BC118" s="22"/>
      <c r="BD118" s="22"/>
      <c r="BE118" s="23"/>
      <c r="BF118" s="24"/>
      <c r="BG118" s="24"/>
      <c r="BH118" s="24"/>
      <c r="BI118" s="24"/>
      <c r="BJ118" s="24"/>
      <c r="BK118" s="25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>
        <f t="shared" si="8"/>
        <v>0</v>
      </c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15" customHeight="1" x14ac:dyDescent="0.2">
      <c r="A119" s="35" t="s">
        <v>149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6"/>
      <c r="AP119" s="37" t="s">
        <v>150</v>
      </c>
      <c r="AQ119" s="38"/>
      <c r="AR119" s="38"/>
      <c r="AS119" s="38"/>
      <c r="AT119" s="38"/>
      <c r="AU119" s="39"/>
      <c r="AV119" s="40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2"/>
      <c r="BL119" s="29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1"/>
      <c r="CF119" s="29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1"/>
      <c r="CW119" s="29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1"/>
      <c r="DN119" s="29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1"/>
      <c r="EE119" s="32">
        <f t="shared" si="8"/>
        <v>0</v>
      </c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31.5" customHeight="1" x14ac:dyDescent="0.2">
      <c r="A120" s="34" t="s">
        <v>151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43"/>
      <c r="AP120" s="44" t="s">
        <v>152</v>
      </c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6"/>
      <c r="BF120" s="38"/>
      <c r="BG120" s="38"/>
      <c r="BH120" s="38"/>
      <c r="BI120" s="38"/>
      <c r="BJ120" s="38"/>
      <c r="BK120" s="39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>
        <v>1608143.46</v>
      </c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>
        <f t="shared" si="8"/>
        <v>1608143.46</v>
      </c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38.25" customHeight="1" x14ac:dyDescent="0.2">
      <c r="A121" s="34" t="s">
        <v>153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6"/>
      <c r="AP121" s="37" t="s">
        <v>154</v>
      </c>
      <c r="AQ121" s="38"/>
      <c r="AR121" s="38"/>
      <c r="AS121" s="38"/>
      <c r="AT121" s="38"/>
      <c r="AU121" s="39"/>
      <c r="AV121" s="40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2"/>
      <c r="BL121" s="29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1"/>
      <c r="CF121" s="29">
        <v>1608143.46</v>
      </c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1"/>
      <c r="CW121" s="29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1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>
        <f t="shared" si="8"/>
        <v>1608143.46</v>
      </c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36" customHeight="1" x14ac:dyDescent="0.2">
      <c r="A122" s="34" t="s">
        <v>155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6"/>
      <c r="AP122" s="44" t="s">
        <v>156</v>
      </c>
      <c r="AQ122" s="45"/>
      <c r="AR122" s="45"/>
      <c r="AS122" s="45"/>
      <c r="AT122" s="45"/>
      <c r="AU122" s="45"/>
      <c r="AV122" s="22"/>
      <c r="AW122" s="22"/>
      <c r="AX122" s="22"/>
      <c r="AY122" s="22"/>
      <c r="AZ122" s="22"/>
      <c r="BA122" s="22"/>
      <c r="BB122" s="22"/>
      <c r="BC122" s="22"/>
      <c r="BD122" s="22"/>
      <c r="BE122" s="23"/>
      <c r="BF122" s="24"/>
      <c r="BG122" s="24"/>
      <c r="BH122" s="24"/>
      <c r="BI122" s="24"/>
      <c r="BJ122" s="24"/>
      <c r="BK122" s="25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>
        <v>1027610.13</v>
      </c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>
        <f t="shared" si="8"/>
        <v>1027610.13</v>
      </c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3"/>
    </row>
    <row r="123" spans="1:166" ht="26.25" customHeight="1" x14ac:dyDescent="0.2">
      <c r="A123" s="34" t="s">
        <v>157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6"/>
      <c r="AP123" s="37" t="s">
        <v>158</v>
      </c>
      <c r="AQ123" s="38"/>
      <c r="AR123" s="38"/>
      <c r="AS123" s="38"/>
      <c r="AT123" s="38"/>
      <c r="AU123" s="39"/>
      <c r="AV123" s="40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2"/>
      <c r="BL123" s="29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1"/>
      <c r="CF123" s="29">
        <v>580533.32999999996</v>
      </c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1"/>
      <c r="CW123" s="29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1"/>
      <c r="DN123" s="29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1"/>
      <c r="EE123" s="32">
        <f t="shared" si="8"/>
        <v>580533.32999999996</v>
      </c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3"/>
    </row>
    <row r="124" spans="1:166" ht="27.75" customHeight="1" x14ac:dyDescent="0.2">
      <c r="A124" s="34" t="s">
        <v>159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43"/>
      <c r="AP124" s="44" t="s">
        <v>160</v>
      </c>
      <c r="AQ124" s="45"/>
      <c r="AR124" s="45"/>
      <c r="AS124" s="45"/>
      <c r="AT124" s="45"/>
      <c r="AU124" s="45"/>
      <c r="AV124" s="22"/>
      <c r="AW124" s="22"/>
      <c r="AX124" s="22"/>
      <c r="AY124" s="22"/>
      <c r="AZ124" s="22"/>
      <c r="BA124" s="22"/>
      <c r="BB124" s="22"/>
      <c r="BC124" s="22"/>
      <c r="BD124" s="22"/>
      <c r="BE124" s="23"/>
      <c r="BF124" s="24"/>
      <c r="BG124" s="24"/>
      <c r="BH124" s="24"/>
      <c r="BI124" s="24"/>
      <c r="BJ124" s="24"/>
      <c r="BK124" s="25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29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1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>
        <f t="shared" si="8"/>
        <v>0</v>
      </c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3"/>
    </row>
    <row r="125" spans="1:166" ht="24" customHeight="1" x14ac:dyDescent="0.2">
      <c r="A125" s="34" t="s">
        <v>161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6"/>
      <c r="AP125" s="37" t="s">
        <v>162</v>
      </c>
      <c r="AQ125" s="38"/>
      <c r="AR125" s="38"/>
      <c r="AS125" s="38"/>
      <c r="AT125" s="38"/>
      <c r="AU125" s="39"/>
      <c r="AV125" s="40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2"/>
      <c r="BL125" s="29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1"/>
      <c r="CF125" s="29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1"/>
      <c r="CW125" s="29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1"/>
      <c r="DN125" s="29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1"/>
      <c r="EE125" s="32">
        <f t="shared" si="8"/>
        <v>0</v>
      </c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3"/>
    </row>
    <row r="126" spans="1:166" ht="25.5" customHeight="1" x14ac:dyDescent="0.2">
      <c r="A126" s="18" t="s">
        <v>163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20"/>
      <c r="AP126" s="21" t="s">
        <v>164</v>
      </c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3"/>
      <c r="BF126" s="24"/>
      <c r="BG126" s="24"/>
      <c r="BH126" s="24"/>
      <c r="BI126" s="24"/>
      <c r="BJ126" s="24"/>
      <c r="BK126" s="25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26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8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>
        <f t="shared" si="8"/>
        <v>0</v>
      </c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7"/>
    </row>
    <row r="127" spans="1:166" ht="1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11.25" customHeight="1" x14ac:dyDescent="0.2">
      <c r="A129" s="1" t="s">
        <v>165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"/>
      <c r="AG129" s="1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 t="s">
        <v>166</v>
      </c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  <row r="130" spans="1:166" ht="11.2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15" t="s">
        <v>167</v>
      </c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"/>
      <c r="AG130" s="1"/>
      <c r="AH130" s="15" t="s">
        <v>168</v>
      </c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 t="s">
        <v>169</v>
      </c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"/>
      <c r="DR130" s="1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ht="11.25" customHeight="1" x14ac:dyDescent="0.2">
      <c r="A131" s="1" t="s">
        <v>170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"/>
      <c r="AG131" s="1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5" t="s">
        <v>167</v>
      </c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7"/>
      <c r="DR131" s="7"/>
      <c r="DS131" s="15" t="s">
        <v>168</v>
      </c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  <row r="132" spans="1:166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5" t="s">
        <v>167</v>
      </c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7"/>
      <c r="AG132" s="7"/>
      <c r="AH132" s="15" t="s">
        <v>168</v>
      </c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7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11.25" customHeight="1" x14ac:dyDescent="0.2">
      <c r="A134" s="12" t="s">
        <v>171</v>
      </c>
      <c r="B134" s="12"/>
      <c r="C134" s="13"/>
      <c r="D134" s="13"/>
      <c r="E134" s="13"/>
      <c r="F134" s="1" t="s">
        <v>171</v>
      </c>
      <c r="G134" s="1"/>
      <c r="H134" s="1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2">
        <v>200</v>
      </c>
      <c r="Z134" s="12"/>
      <c r="AA134" s="12"/>
      <c r="AB134" s="12"/>
      <c r="AC134" s="12"/>
      <c r="AD134" s="11"/>
      <c r="AE134" s="11"/>
      <c r="AF134" s="1"/>
      <c r="AG134" s="1" t="s">
        <v>172</v>
      </c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1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1"/>
      <c r="CY135" s="1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1"/>
      <c r="DW135" s="1"/>
      <c r="DX135" s="2"/>
      <c r="DY135" s="2"/>
      <c r="DZ135" s="5"/>
      <c r="EA135" s="5"/>
      <c r="EB135" s="5"/>
      <c r="EC135" s="1"/>
      <c r="ED135" s="1"/>
      <c r="EE135" s="1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2"/>
      <c r="EW135" s="2"/>
      <c r="EX135" s="2"/>
      <c r="EY135" s="2"/>
      <c r="EZ135" s="2"/>
      <c r="FA135" s="8"/>
      <c r="FB135" s="8"/>
      <c r="FC135" s="1"/>
      <c r="FD135" s="1"/>
      <c r="FE135" s="1"/>
      <c r="FF135" s="1"/>
      <c r="FG135" s="1"/>
      <c r="FH135" s="1"/>
      <c r="FI135" s="1"/>
      <c r="FJ135" s="1"/>
    </row>
    <row r="136" spans="1:166" ht="9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1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10"/>
      <c r="CY136" s="10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</sheetData>
  <mergeCells count="956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BU43:CG44"/>
    <mergeCell ref="CH43:EJ43"/>
    <mergeCell ref="EK43:FJ43"/>
    <mergeCell ref="CH44:CW44"/>
    <mergeCell ref="CX44:DJ44"/>
    <mergeCell ref="DK44:DW44"/>
    <mergeCell ref="DX44:EJ44"/>
    <mergeCell ref="EK44:EW44"/>
    <mergeCell ref="A42:FJ4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CH45:CW45"/>
    <mergeCell ref="CX45:DJ45"/>
    <mergeCell ref="DK45:DW45"/>
    <mergeCell ref="DX45:EJ45"/>
    <mergeCell ref="EK45:EW45"/>
    <mergeCell ref="EX45:FJ45"/>
    <mergeCell ref="A43:AJ44"/>
    <mergeCell ref="AK43:AP44"/>
    <mergeCell ref="AQ43:BB44"/>
    <mergeCell ref="BC43:BT44"/>
    <mergeCell ref="EX44:FJ44"/>
    <mergeCell ref="A45:AJ45"/>
    <mergeCell ref="AK45:AP45"/>
    <mergeCell ref="AQ45:BB45"/>
    <mergeCell ref="BC45:BT45"/>
    <mergeCell ref="BU45:CG45"/>
    <mergeCell ref="DX46:EJ46"/>
    <mergeCell ref="EK46:EW46"/>
    <mergeCell ref="EX46:FJ46"/>
    <mergeCell ref="EK47:EW47"/>
    <mergeCell ref="EX47:FJ47"/>
    <mergeCell ref="DX47:EJ47"/>
    <mergeCell ref="A46:AJ46"/>
    <mergeCell ref="AK46:AP46"/>
    <mergeCell ref="AQ46:BB46"/>
    <mergeCell ref="BC46:BT46"/>
    <mergeCell ref="BU46:CG46"/>
    <mergeCell ref="CH46:CW46"/>
    <mergeCell ref="A47:AJ47"/>
    <mergeCell ref="AK47:AP47"/>
    <mergeCell ref="AQ47:BB47"/>
    <mergeCell ref="BC47:BT47"/>
    <mergeCell ref="BU47:CG47"/>
    <mergeCell ref="DK47:DW47"/>
    <mergeCell ref="CH47:CW47"/>
    <mergeCell ref="CX47:DJ47"/>
    <mergeCell ref="CX46:DJ46"/>
    <mergeCell ref="DK46:DW46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EK48:EW48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EK92:EW92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EK94:EW94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EK96:EW96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EK98:EW98"/>
    <mergeCell ref="A109:AO110"/>
    <mergeCell ref="AP109:AU110"/>
    <mergeCell ref="AV109:BK110"/>
    <mergeCell ref="BL109:CE110"/>
    <mergeCell ref="A108:FJ108"/>
    <mergeCell ref="DX100:EJ100"/>
    <mergeCell ref="DK100:DW100"/>
    <mergeCell ref="A100:AJ100"/>
    <mergeCell ref="AK100:AP100"/>
    <mergeCell ref="AQ100:BB100"/>
    <mergeCell ref="BC100:BT100"/>
    <mergeCell ref="CF109:ES109"/>
    <mergeCell ref="ET109:FJ110"/>
    <mergeCell ref="CF110:CV110"/>
    <mergeCell ref="CW110:DM110"/>
    <mergeCell ref="DN110:ED110"/>
    <mergeCell ref="EE110:ES110"/>
    <mergeCell ref="EK100:EW100"/>
    <mergeCell ref="EX100:FJ100"/>
    <mergeCell ref="BU100:CG100"/>
    <mergeCell ref="CH100:CW100"/>
    <mergeCell ref="CX100:DJ100"/>
    <mergeCell ref="ET111:FJ111"/>
    <mergeCell ref="A112:AO112"/>
    <mergeCell ref="AP112:AU112"/>
    <mergeCell ref="AV112:BK112"/>
    <mergeCell ref="BL112:CE112"/>
    <mergeCell ref="CF112:CV112"/>
    <mergeCell ref="CW112:DM112"/>
    <mergeCell ref="DN112:ED112"/>
    <mergeCell ref="EE112:ES112"/>
    <mergeCell ref="ET112:FJ112"/>
    <mergeCell ref="CF111:CV111"/>
    <mergeCell ref="CW111:DM111"/>
    <mergeCell ref="DN111:ED111"/>
    <mergeCell ref="EE111:ES111"/>
    <mergeCell ref="A111:AO111"/>
    <mergeCell ref="AP111:AU111"/>
    <mergeCell ref="AV111:BK111"/>
    <mergeCell ref="BL111:CE111"/>
    <mergeCell ref="EE113:ES113"/>
    <mergeCell ref="ET113:FJ113"/>
    <mergeCell ref="ET114:FJ114"/>
    <mergeCell ref="CF114:CV114"/>
    <mergeCell ref="CW114:DM114"/>
    <mergeCell ref="DN114:ED114"/>
    <mergeCell ref="EE114:ES114"/>
    <mergeCell ref="A113:AO113"/>
    <mergeCell ref="AP113:AU113"/>
    <mergeCell ref="AV113:BK113"/>
    <mergeCell ref="BL113:CE113"/>
    <mergeCell ref="CF113:CV113"/>
    <mergeCell ref="CW113:DM113"/>
    <mergeCell ref="A114:AO114"/>
    <mergeCell ref="AP114:AU114"/>
    <mergeCell ref="AV114:BK114"/>
    <mergeCell ref="BL114:CE114"/>
    <mergeCell ref="A115:AO115"/>
    <mergeCell ref="AP115:AU115"/>
    <mergeCell ref="AV115:BK115"/>
    <mergeCell ref="BL115:CE115"/>
    <mergeCell ref="DN113:ED113"/>
    <mergeCell ref="CW115:DM115"/>
    <mergeCell ref="DN115:ED115"/>
    <mergeCell ref="EE115:ES115"/>
    <mergeCell ref="ET115:FJ115"/>
    <mergeCell ref="ET116:FJ116"/>
    <mergeCell ref="CF116:CV116"/>
    <mergeCell ref="CW116:DM116"/>
    <mergeCell ref="DN116:ED116"/>
    <mergeCell ref="EE116:ES116"/>
    <mergeCell ref="A116:AO116"/>
    <mergeCell ref="AP116:AU116"/>
    <mergeCell ref="AV116:BK116"/>
    <mergeCell ref="BL116:CE116"/>
    <mergeCell ref="A117:AO117"/>
    <mergeCell ref="AP117:AU117"/>
    <mergeCell ref="AV117:BK117"/>
    <mergeCell ref="BL117:CE117"/>
    <mergeCell ref="CF115:CV115"/>
    <mergeCell ref="EE118:ES118"/>
    <mergeCell ref="ET118:FJ118"/>
    <mergeCell ref="ET119:FJ119"/>
    <mergeCell ref="A119:AO119"/>
    <mergeCell ref="AP119:AU119"/>
    <mergeCell ref="AV119:BK119"/>
    <mergeCell ref="BL119:CE119"/>
    <mergeCell ref="CF119:CV119"/>
    <mergeCell ref="CF117:CV117"/>
    <mergeCell ref="CW117:DM117"/>
    <mergeCell ref="DN117:ED117"/>
    <mergeCell ref="EE117:ES117"/>
    <mergeCell ref="ET117:FJ117"/>
    <mergeCell ref="A118:AO118"/>
    <mergeCell ref="AP118:AU118"/>
    <mergeCell ref="AV118:BK118"/>
    <mergeCell ref="BL118:CE118"/>
    <mergeCell ref="CF118:CV118"/>
    <mergeCell ref="A120:AO120"/>
    <mergeCell ref="AP120:AU120"/>
    <mergeCell ref="AV120:BK120"/>
    <mergeCell ref="BL120:CE120"/>
    <mergeCell ref="CF120:CV120"/>
    <mergeCell ref="CW120:DM120"/>
    <mergeCell ref="DN120:ED120"/>
    <mergeCell ref="CW118:DM118"/>
    <mergeCell ref="DN118:ED118"/>
    <mergeCell ref="EE120:ES120"/>
    <mergeCell ref="ET120:FJ120"/>
    <mergeCell ref="CF121:CV121"/>
    <mergeCell ref="CW121:DM121"/>
    <mergeCell ref="DN121:ED121"/>
    <mergeCell ref="EE121:ES121"/>
    <mergeCell ref="CW119:DM119"/>
    <mergeCell ref="DN119:ED119"/>
    <mergeCell ref="EE119:ES119"/>
    <mergeCell ref="CW122:DM122"/>
    <mergeCell ref="DN122:ED122"/>
    <mergeCell ref="EE122:ES122"/>
    <mergeCell ref="ET122:FJ122"/>
    <mergeCell ref="CF123:CV123"/>
    <mergeCell ref="CW123:DM123"/>
    <mergeCell ref="DN123:ED123"/>
    <mergeCell ref="EE123:ES123"/>
    <mergeCell ref="A121:AO121"/>
    <mergeCell ref="AP121:AU121"/>
    <mergeCell ref="AV121:BK121"/>
    <mergeCell ref="BL121:CE121"/>
    <mergeCell ref="ET121:FJ121"/>
    <mergeCell ref="A122:AO122"/>
    <mergeCell ref="AP122:AU122"/>
    <mergeCell ref="AV122:BK122"/>
    <mergeCell ref="BL122:CE122"/>
    <mergeCell ref="CF122:CV122"/>
    <mergeCell ref="ET124:FJ124"/>
    <mergeCell ref="A125:AO125"/>
    <mergeCell ref="AP125:AU125"/>
    <mergeCell ref="AV125:BK125"/>
    <mergeCell ref="BL125:CE125"/>
    <mergeCell ref="ET125:FJ125"/>
    <mergeCell ref="CF125:CV125"/>
    <mergeCell ref="A123:AO123"/>
    <mergeCell ref="AP123:AU123"/>
    <mergeCell ref="AV123:BK123"/>
    <mergeCell ref="BL123:CE123"/>
    <mergeCell ref="ET123:FJ123"/>
    <mergeCell ref="A124:AO124"/>
    <mergeCell ref="AP124:AU124"/>
    <mergeCell ref="AV124:BK124"/>
    <mergeCell ref="BL124:CE124"/>
    <mergeCell ref="CF124:CV124"/>
    <mergeCell ref="CW125:DM125"/>
    <mergeCell ref="DN125:ED125"/>
    <mergeCell ref="EE125:ES125"/>
    <mergeCell ref="CW126:DM126"/>
    <mergeCell ref="DN126:ED126"/>
    <mergeCell ref="EE126:ES126"/>
    <mergeCell ref="CW124:DM124"/>
    <mergeCell ref="DN124:ED124"/>
    <mergeCell ref="EE124:ES124"/>
    <mergeCell ref="N129:AE129"/>
    <mergeCell ref="AH129:BH129"/>
    <mergeCell ref="N130:AE130"/>
    <mergeCell ref="AH130:BH130"/>
    <mergeCell ref="R131:AE131"/>
    <mergeCell ref="AH131:BH131"/>
    <mergeCell ref="ET126:FJ126"/>
    <mergeCell ref="A126:AO126"/>
    <mergeCell ref="AP126:AU126"/>
    <mergeCell ref="AV126:BK126"/>
    <mergeCell ref="BL126:CE126"/>
    <mergeCell ref="CF126:CV126"/>
    <mergeCell ref="AD134:AE134"/>
    <mergeCell ref="A134:B134"/>
    <mergeCell ref="C134:E134"/>
    <mergeCell ref="I134:X134"/>
    <mergeCell ref="Y134:AC134"/>
    <mergeCell ref="DC131:DP131"/>
    <mergeCell ref="DS131:ES131"/>
    <mergeCell ref="DC130:DP130"/>
    <mergeCell ref="DS130:ES130"/>
    <mergeCell ref="R132:AE132"/>
    <mergeCell ref="AH132:BH132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rep:2.56.0.137</dc:description>
  <cp:lastModifiedBy>Тюрнясево</cp:lastModifiedBy>
  <dcterms:created xsi:type="dcterms:W3CDTF">2024-04-08T06:43:29Z</dcterms:created>
  <dcterms:modified xsi:type="dcterms:W3CDTF">2024-04-19T06:38:35Z</dcterms:modified>
</cp:coreProperties>
</file>