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DX44" i="1"/>
  <c r="EX44" i="1" s="1"/>
  <c r="EK44" i="1"/>
  <c r="DX45" i="1"/>
  <c r="EK45" i="1" s="1"/>
  <c r="EX45" i="1"/>
  <c r="DX46" i="1"/>
  <c r="EK46" i="1"/>
  <c r="EX46" i="1"/>
  <c r="DX47" i="1"/>
  <c r="EK47" i="1" s="1"/>
  <c r="DX48" i="1"/>
  <c r="EX48" i="1" s="1"/>
  <c r="EK48" i="1"/>
  <c r="DX49" i="1"/>
  <c r="EK49" i="1" s="1"/>
  <c r="EX49" i="1"/>
  <c r="DX50" i="1"/>
  <c r="EK50" i="1"/>
  <c r="EX50" i="1"/>
  <c r="DX51" i="1"/>
  <c r="EK51" i="1" s="1"/>
  <c r="DX52" i="1"/>
  <c r="EX52" i="1" s="1"/>
  <c r="EK52" i="1"/>
  <c r="DX53" i="1"/>
  <c r="EK53" i="1" s="1"/>
  <c r="EX53" i="1"/>
  <c r="DX54" i="1"/>
  <c r="EK54" i="1"/>
  <c r="EX54" i="1"/>
  <c r="DX55" i="1"/>
  <c r="EK55" i="1" s="1"/>
  <c r="DX56" i="1"/>
  <c r="EX56" i="1" s="1"/>
  <c r="EK56" i="1"/>
  <c r="DX57" i="1"/>
  <c r="EK57" i="1" s="1"/>
  <c r="EX57" i="1"/>
  <c r="DX58" i="1"/>
  <c r="EK58" i="1"/>
  <c r="EX58" i="1"/>
  <c r="DX59" i="1"/>
  <c r="EK59" i="1" s="1"/>
  <c r="DX60" i="1"/>
  <c r="EX60" i="1" s="1"/>
  <c r="EK60" i="1"/>
  <c r="DX61" i="1"/>
  <c r="EK61" i="1" s="1"/>
  <c r="EX61" i="1"/>
  <c r="DX62" i="1"/>
  <c r="EK62" i="1"/>
  <c r="EX62" i="1"/>
  <c r="DX63" i="1"/>
  <c r="EK63" i="1" s="1"/>
  <c r="DX64" i="1"/>
  <c r="EX64" i="1" s="1"/>
  <c r="EK64" i="1"/>
  <c r="DX65" i="1"/>
  <c r="EK65" i="1" s="1"/>
  <c r="EX65" i="1"/>
  <c r="DX66" i="1"/>
  <c r="EK66" i="1"/>
  <c r="EX66" i="1"/>
  <c r="DX67" i="1"/>
  <c r="EK67" i="1" s="1"/>
  <c r="DX68" i="1"/>
  <c r="EX68" i="1" s="1"/>
  <c r="EK68" i="1"/>
  <c r="DX69" i="1"/>
  <c r="EK69" i="1" s="1"/>
  <c r="EX69" i="1"/>
  <c r="DX70" i="1"/>
  <c r="EK70" i="1"/>
  <c r="EX70" i="1"/>
  <c r="DX71" i="1"/>
  <c r="EK71" i="1" s="1"/>
  <c r="DX72" i="1"/>
  <c r="EX72" i="1" s="1"/>
  <c r="EK72" i="1"/>
  <c r="DX73" i="1"/>
  <c r="EK73" i="1" s="1"/>
  <c r="EX73" i="1"/>
  <c r="DX74" i="1"/>
  <c r="EK74" i="1"/>
  <c r="EX74" i="1"/>
  <c r="DX75" i="1"/>
  <c r="EK75" i="1" s="1"/>
  <c r="DX76" i="1"/>
  <c r="EX76" i="1" s="1"/>
  <c r="EK76" i="1"/>
  <c r="DX77" i="1"/>
  <c r="EK77" i="1" s="1"/>
  <c r="EX77" i="1"/>
  <c r="DX78" i="1"/>
  <c r="EK78" i="1"/>
  <c r="EX78" i="1"/>
  <c r="DX79" i="1"/>
  <c r="EK79" i="1" s="1"/>
  <c r="DX80" i="1"/>
  <c r="EX80" i="1" s="1"/>
  <c r="EK80" i="1"/>
  <c r="DX81" i="1"/>
  <c r="EK81" i="1" s="1"/>
  <c r="EX81" i="1"/>
  <c r="DX82" i="1"/>
  <c r="EK82" i="1"/>
  <c r="EX82" i="1"/>
  <c r="DX83" i="1"/>
  <c r="EK83" i="1" s="1"/>
  <c r="DX84" i="1"/>
  <c r="EX84" i="1" s="1"/>
  <c r="EK84" i="1"/>
  <c r="DX85" i="1"/>
  <c r="EK85" i="1" s="1"/>
  <c r="EX85" i="1"/>
  <c r="DX86" i="1"/>
  <c r="EK86" i="1"/>
  <c r="EX86" i="1"/>
  <c r="DX87" i="1"/>
  <c r="EK87" i="1" s="1"/>
  <c r="DX88" i="1"/>
  <c r="EX88" i="1" s="1"/>
  <c r="EK88" i="1"/>
  <c r="DX89" i="1"/>
  <c r="EK89" i="1" s="1"/>
  <c r="EX89" i="1"/>
  <c r="DX90" i="1"/>
  <c r="EK90" i="1"/>
  <c r="EX90" i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  <c r="EX87" i="1" l="1"/>
  <c r="EX83" i="1"/>
  <c r="EX79" i="1"/>
  <c r="EX75" i="1"/>
  <c r="EX71" i="1"/>
  <c r="EX67" i="1"/>
  <c r="EX63" i="1"/>
  <c r="EX59" i="1"/>
  <c r="EX55" i="1"/>
  <c r="EX51" i="1"/>
  <c r="EX47" i="1"/>
</calcChain>
</file>

<file path=xl/sharedStrings.xml><?xml version="1.0" encoding="utf-8"?>
<sst xmlns="http://schemas.openxmlformats.org/spreadsheetml/2006/main" count="215" uniqueCount="161">
  <si>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</si>
  <si>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</si>
  <si>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</si>
  <si>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</si>
  <si>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</si>
  <si>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</si>
  <si>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</si>
  <si>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</si>
  <si>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</si>
  <si>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</si>
  <si>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</si>
  <si>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</si>
  <si>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</si>
  <si>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</si>
  <si>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</si>
  <si>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</si>
  <si>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</si>
  <si>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</si>
  <si>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Исполком Тюрнясевского  сельского поселения-ОФК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</si>
  <si>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</si>
  <si>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</si>
  <si>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</si>
  <si>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</si>
  <si>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</si>
  <si>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</si>
  <si>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</si>
  <si>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</si>
  <si>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</si>
  <si>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</si>
  <si>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</si>
  <si>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</si>
  <si>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</si>
  <si>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</si>
  <si>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</si>
  <si>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</si>
  <si>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</si>
  <si>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</si>
  <si>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</si>
  <si>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</si>
  <si>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</si>
  <si>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</si>
  <si>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</si>
  <si>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</si>
  <si>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</si>
  <si>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</si>
  <si>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</si>
  <si>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</si>
  <si>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</si>
  <si>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</si>
  <si>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</si>
  <si>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</si>
  <si>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</si>
  <si>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</si>
  <si>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</si>
  <si>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</si>
  <si>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</si>
  <si>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</si>
  <si>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</si>
  <si>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</si>
  <si>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</si>
  <si>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</si>
  <si>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</si>
  <si>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</si>
  <si>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</si>
  <si>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</si>
  <si>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Начисления на выплаты по оплате труда</t>
  </si>
  <si>
    <t>92301049900002040129213 00000 301 П213099</t>
  </si>
  <si>
    <t>Услуги связи</t>
  </si>
  <si>
    <t>92301049900002040244221 00000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</si>
  <si>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</si>
  <si>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</si>
  <si>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</si>
  <si>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</si>
  <si>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</si>
  <si>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Прочие работы, услуги</t>
  </si>
  <si>
    <t>92301049900002040244226 00000 301 П226001</t>
  </si>
  <si>
    <t>92301049900002040244226 00000 301 П226004</t>
  </si>
  <si>
    <t>92301049900002040244226 13310 301 П226004</t>
  </si>
  <si>
    <t>Увеличение стоимости горюче-смазочных материалов</t>
  </si>
  <si>
    <t>92301049900002040244343 90210 301 П343001</t>
  </si>
  <si>
    <t>92301049900002040244343 90210 309 П343001</t>
  </si>
  <si>
    <t>Увеличение стоимости прочих материальных запасов</t>
  </si>
  <si>
    <t>92301049900002040244346 00000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</si>
  <si>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</si>
  <si>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</si>
  <si>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</si>
  <si>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</si>
  <si>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</si>
  <si>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</si>
  <si>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92301139900029900111211 00000 301 П211099</t>
  </si>
  <si>
    <t>92301139900029900119213 00000 301 П213099</t>
  </si>
  <si>
    <t>92301139900092350244225 00000 301 П225002</t>
  </si>
  <si>
    <t>92301139900092350244226 00000 301 Н226022</t>
  </si>
  <si>
    <t>92301139900092350244226 00000 301 П226010</t>
  </si>
  <si>
    <t>Увеличение стоимости прочих материальных запасов однократного применения</t>
  </si>
  <si>
    <t>92301139900092350244349 00000 301 Н349099</t>
  </si>
  <si>
    <t>92302039900051180121211 00000 100 П211099</t>
  </si>
  <si>
    <t>92302039900051180129213 00000 100 П213099</t>
  </si>
  <si>
    <t>92302039900051180244221 00000 100 П221099</t>
  </si>
  <si>
    <t>92302039900051180244346 00000 100 П346017</t>
  </si>
  <si>
    <t>92305039900078010247223 00000 301 П223001</t>
  </si>
  <si>
    <t>92305039900078040244223 00000 301 П223017</t>
  </si>
  <si>
    <t>92305039900078040244225 00000 301 П225008</t>
  </si>
  <si>
    <t>92305039900078050244225 00000 301 П225098</t>
  </si>
  <si>
    <t>92305039900078050244225 05015 301 П225098</t>
  </si>
  <si>
    <t>92305039900078050244225 90270 301 П225098</t>
  </si>
  <si>
    <t>92305039900078050244226 00000 301 П226098</t>
  </si>
  <si>
    <t>Увеличение стоимости основных средств</t>
  </si>
  <si>
    <t>92305039900078050244310 00000 301 Н310099</t>
  </si>
  <si>
    <t>92305039900078050244343 90270 301 П343001</t>
  </si>
  <si>
    <t>92305039900078050244349 00000 301 П349098</t>
  </si>
  <si>
    <t>92305039900078050852291 90270 301 П291015</t>
  </si>
  <si>
    <t>9230503Б100078050244225 88881 311 Н225099</t>
  </si>
  <si>
    <t>9230503Б100078050244225 88881 311 П225098</t>
  </si>
  <si>
    <t>9230503Б100078050244225 99997 311 Н225099</t>
  </si>
  <si>
    <t>9230503Б100078050244225 99997 311 П225098</t>
  </si>
  <si>
    <t>Перечисления текущего характера другим бюджетам бюджетной системы Российской Федерации</t>
  </si>
  <si>
    <t>92308019900025600540251 00000 301 П251099</t>
  </si>
  <si>
    <t>95601029900002030121211 00000 301 П211099</t>
  </si>
  <si>
    <t>95601029900002030129213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</si>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</sst>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3677720.6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827429.4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29" si="0">CF19+CW19+DN19</f>
        <v>827429.4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29" si="1">BJ19-EE19</f>
        <v>2850291.2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3677720.6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827429.4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827429.4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2850291.2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241000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49143.46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49143.46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191856.54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0.46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0.46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-0.46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138000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12420.25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12420.25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125579.75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2810000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28351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28351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2781649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347000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2249.08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2249.08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344750.92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400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400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600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36.4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540000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540000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-540000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14300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163260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163260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-148960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126420.6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31605.15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31605.15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94815.450000000012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6" t="s">
        <v>52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 t="s">
        <v>53</v>
      </c>
    </row>
    <row r="40" spans="1:166" ht="12.75" customHeight="1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</row>
    <row r="41" spans="1:166" ht="24" customHeight="1" x14ac:dyDescent="0.2">
      <c r="A41" s="83" t="s">
        <v>21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87" t="s">
        <v>22</v>
      </c>
      <c r="AL41" s="83"/>
      <c r="AM41" s="83"/>
      <c r="AN41" s="83"/>
      <c r="AO41" s="83"/>
      <c r="AP41" s="84"/>
      <c r="AQ41" s="87" t="s">
        <v>54</v>
      </c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  <c r="BC41" s="87" t="s">
        <v>55</v>
      </c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4"/>
      <c r="BU41" s="87" t="s">
        <v>56</v>
      </c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4"/>
      <c r="CH41" s="74" t="s">
        <v>25</v>
      </c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6"/>
      <c r="EK41" s="74" t="s">
        <v>57</v>
      </c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98"/>
    </row>
    <row r="42" spans="1:166" ht="78.75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88"/>
      <c r="AL42" s="85"/>
      <c r="AM42" s="85"/>
      <c r="AN42" s="85"/>
      <c r="AO42" s="85"/>
      <c r="AP42" s="86"/>
      <c r="AQ42" s="88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88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8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6"/>
      <c r="CH42" s="75" t="s">
        <v>58</v>
      </c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6"/>
      <c r="CX42" s="74" t="s">
        <v>28</v>
      </c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6"/>
      <c r="DK42" s="74" t="s">
        <v>29</v>
      </c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6"/>
      <c r="DX42" s="74" t="s">
        <v>30</v>
      </c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6"/>
      <c r="EK42" s="88" t="s">
        <v>59</v>
      </c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6"/>
      <c r="EX42" s="74" t="s">
        <v>60</v>
      </c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98"/>
    </row>
    <row r="43" spans="1:166" ht="14.25" customHeight="1" x14ac:dyDescent="0.2">
      <c r="A43" s="80">
        <v>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  <c r="AK43" s="77">
        <v>2</v>
      </c>
      <c r="AL43" s="78"/>
      <c r="AM43" s="78"/>
      <c r="AN43" s="78"/>
      <c r="AO43" s="78"/>
      <c r="AP43" s="79"/>
      <c r="AQ43" s="77">
        <v>3</v>
      </c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9"/>
      <c r="BC43" s="77">
        <v>4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77">
        <v>5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9"/>
      <c r="CH43" s="77">
        <v>6</v>
      </c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9"/>
      <c r="CX43" s="77">
        <v>7</v>
      </c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9"/>
      <c r="DK43" s="77">
        <v>8</v>
      </c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9"/>
      <c r="DX43" s="77">
        <v>9</v>
      </c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9"/>
      <c r="EK43" s="77">
        <v>10</v>
      </c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62">
        <v>11</v>
      </c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4"/>
    </row>
    <row r="44" spans="1:166" ht="15" customHeight="1" x14ac:dyDescent="0.2">
      <c r="A44" s="97" t="s">
        <v>61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67" t="s">
        <v>62</v>
      </c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2">
        <v>3881064.27</v>
      </c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>
        <v>3881064.27</v>
      </c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>
        <v>662551.23</v>
      </c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>
        <f t="shared" ref="DX44:DX91" si="2">CH44+CX44+DK44</f>
        <v>662551.23</v>
      </c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>
        <f t="shared" ref="EK44:EK90" si="3">BC44-DX44</f>
        <v>3218513.04</v>
      </c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>
        <f t="shared" ref="EX44:EX90" si="4">BU44-DX44</f>
        <v>3218513.04</v>
      </c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3"/>
    </row>
    <row r="45" spans="1:166" ht="15" customHeight="1" x14ac:dyDescent="0.2">
      <c r="A45" s="3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44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32">
        <v>3881064.27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>
        <v>3881064.27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>
        <v>662551.23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>
        <f t="shared" si="2"/>
        <v>662551.23</v>
      </c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>
        <f t="shared" si="3"/>
        <v>3218513.04</v>
      </c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>
        <f t="shared" si="4"/>
        <v>3218513.04</v>
      </c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12.75" x14ac:dyDescent="0.2">
      <c r="A46" s="95" t="s">
        <v>63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44"/>
      <c r="AL46" s="45"/>
      <c r="AM46" s="45"/>
      <c r="AN46" s="45"/>
      <c r="AO46" s="45"/>
      <c r="AP46" s="45"/>
      <c r="AQ46" s="45" t="s">
        <v>64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451662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451662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108729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108729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342933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342933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24.2" customHeight="1" x14ac:dyDescent="0.2">
      <c r="A47" s="95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66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136402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136402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32836.15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32836.15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103565.85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103565.85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67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68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13464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13464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13464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13464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0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0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95" t="s">
        <v>69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70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2378.12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2378.12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1558.98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1558.98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819.13999999999987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819.13999999999987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24.2" customHeight="1" x14ac:dyDescent="0.2">
      <c r="A50" s="95" t="s">
        <v>71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72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12444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12444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3111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3111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9333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9333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95" t="s">
        <v>71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73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13376.09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13376.09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7752.11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7752.11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5623.9800000000005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5623.9800000000005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74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75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7000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7000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7000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7000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76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17700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17700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7987.95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7987.95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9712.0499999999993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9712.0499999999993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77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14300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14300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14300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14300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95" t="s">
        <v>78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79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51000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51000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25000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25000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26000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26000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80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20165.43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20165.43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20165.43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20165.43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82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12000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12000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12000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12000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83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5000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5000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5000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5000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69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84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16183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16183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16183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16183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69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85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111565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111565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111565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111565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87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2150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2150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2150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2150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86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88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7700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7700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7700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7700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63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89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212058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212058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74571.88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74571.88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137486.12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137486.12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65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64042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64042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22520.7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22520.7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41521.300000000003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41521.300000000003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71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88000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88000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21999.98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21999.98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66000.02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66000.02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74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7000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7000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7000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7000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74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1900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1900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1900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1900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36.4" customHeight="1" x14ac:dyDescent="0.2">
      <c r="A68" s="95" t="s">
        <v>94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95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12000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12000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12000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12000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63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96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88881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88881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22220.25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22220.25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66660.75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66660.75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65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97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26842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26842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6710.52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6710.52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20131.48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20131.48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67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98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5088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5088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5088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5088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81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99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5609.6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5609.6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5609.6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5609.6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69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536501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536501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21834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21834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514667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514667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69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101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6975.8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6975.8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6975.8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6975.8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71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102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22400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22400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22400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22400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71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103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11700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11700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7800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7800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3900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3900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71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104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120000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120000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120000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120000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71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105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45500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45500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45500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45500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74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106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17028.990000000002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17028.990000000002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17028.990000000002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17028.990000000002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107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108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99897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99897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99897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99897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78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109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30000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30000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30000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30000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36.4" customHeight="1" x14ac:dyDescent="0.2">
      <c r="A82" s="95" t="s">
        <v>94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127600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127600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127600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127600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86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2850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2850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2850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2850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71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132381.04999999999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132381.04999999999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132381.04999999999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132381.04999999999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71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16004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16004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16004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16004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71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114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5297.19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5297.19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5297.19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5297.19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71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115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29496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29496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29496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29496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 x14ac:dyDescent="0.2">
      <c r="A88" s="95" t="s">
        <v>116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117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638945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638945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638945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638945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63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118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485851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485851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112140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112140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373711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373711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65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119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146727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146727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33866.28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33866.28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112860.72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112860.72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" customHeight="1" x14ac:dyDescent="0.2">
      <c r="A91" s="92" t="s">
        <v>120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3"/>
      <c r="AK91" s="21" t="s">
        <v>121</v>
      </c>
      <c r="AL91" s="22"/>
      <c r="AM91" s="22"/>
      <c r="AN91" s="22"/>
      <c r="AO91" s="22"/>
      <c r="AP91" s="22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16">
        <v>-203343.67</v>
      </c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>
        <v>-203343.67</v>
      </c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>
        <v>164878.17000000001</v>
      </c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32">
        <f t="shared" si="2"/>
        <v>164878.17000000001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7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122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123</v>
      </c>
    </row>
    <row r="99" spans="1:166" ht="12.75" customHeight="1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</row>
    <row r="100" spans="1:166" ht="11.25" customHeight="1" x14ac:dyDescent="0.2">
      <c r="A100" s="83" t="s">
        <v>21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4"/>
      <c r="AP100" s="87" t="s">
        <v>22</v>
      </c>
      <c r="AQ100" s="83"/>
      <c r="AR100" s="83"/>
      <c r="AS100" s="83"/>
      <c r="AT100" s="83"/>
      <c r="AU100" s="84"/>
      <c r="AV100" s="87" t="s">
        <v>124</v>
      </c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4"/>
      <c r="BL100" s="87" t="s">
        <v>55</v>
      </c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4"/>
      <c r="CF100" s="74" t="s">
        <v>25</v>
      </c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6"/>
      <c r="ET100" s="87" t="s">
        <v>26</v>
      </c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90"/>
    </row>
    <row r="101" spans="1:166" ht="69.75" customHeight="1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6"/>
      <c r="AP101" s="88"/>
      <c r="AQ101" s="85"/>
      <c r="AR101" s="85"/>
      <c r="AS101" s="85"/>
      <c r="AT101" s="85"/>
      <c r="AU101" s="86"/>
      <c r="AV101" s="88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6"/>
      <c r="BL101" s="88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75" t="s">
        <v>125</v>
      </c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6"/>
      <c r="CW101" s="74" t="s">
        <v>28</v>
      </c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6"/>
      <c r="DN101" s="74" t="s">
        <v>29</v>
      </c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6"/>
      <c r="EE101" s="74" t="s">
        <v>30</v>
      </c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6"/>
      <c r="ET101" s="88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91"/>
    </row>
    <row r="102" spans="1:166" ht="12" customHeight="1" x14ac:dyDescent="0.2">
      <c r="A102" s="80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1"/>
      <c r="AP102" s="77">
        <v>2</v>
      </c>
      <c r="AQ102" s="78"/>
      <c r="AR102" s="78"/>
      <c r="AS102" s="78"/>
      <c r="AT102" s="78"/>
      <c r="AU102" s="79"/>
      <c r="AV102" s="77">
        <v>3</v>
      </c>
      <c r="AW102" s="78"/>
      <c r="AX102" s="78"/>
      <c r="AY102" s="78"/>
      <c r="AZ102" s="78"/>
      <c r="BA102" s="78"/>
      <c r="BB102" s="78"/>
      <c r="BC102" s="78"/>
      <c r="BD102" s="78"/>
      <c r="BE102" s="63"/>
      <c r="BF102" s="63"/>
      <c r="BG102" s="63"/>
      <c r="BH102" s="63"/>
      <c r="BI102" s="63"/>
      <c r="BJ102" s="63"/>
      <c r="BK102" s="82"/>
      <c r="BL102" s="77">
        <v>4</v>
      </c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9"/>
      <c r="CF102" s="77">
        <v>5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9"/>
      <c r="CW102" s="77">
        <v>6</v>
      </c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9"/>
      <c r="DN102" s="77">
        <v>7</v>
      </c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9"/>
      <c r="EE102" s="77">
        <v>8</v>
      </c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9"/>
      <c r="ET102" s="62">
        <v>9</v>
      </c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4"/>
    </row>
    <row r="103" spans="1:166" ht="37.5" customHeight="1" x14ac:dyDescent="0.2">
      <c r="A103" s="65" t="s">
        <v>126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6"/>
      <c r="AP103" s="67" t="s">
        <v>127</v>
      </c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9"/>
      <c r="BF103" s="70"/>
      <c r="BG103" s="70"/>
      <c r="BH103" s="70"/>
      <c r="BI103" s="70"/>
      <c r="BJ103" s="70"/>
      <c r="BK103" s="71"/>
      <c r="BL103" s="72">
        <v>203343.67</v>
      </c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>
        <v>-164878.17000000001</v>
      </c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>
        <f t="shared" ref="EE103:EE117" si="5">CF103+CW103+DN103</f>
        <v>-164878.17000000001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>
        <f t="shared" ref="ET103:ET108" si="6">BL103-CF103-CW103-DN103</f>
        <v>368221.84</v>
      </c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3"/>
    </row>
    <row r="104" spans="1:166" ht="36.75" customHeight="1" x14ac:dyDescent="0.2">
      <c r="A104" s="59" t="s">
        <v>128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60"/>
      <c r="AP104" s="44" t="s">
        <v>129</v>
      </c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6"/>
      <c r="BF104" s="38"/>
      <c r="BG104" s="38"/>
      <c r="BH104" s="38"/>
      <c r="BI104" s="38"/>
      <c r="BJ104" s="38"/>
      <c r="BK104" s="39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29">
        <f t="shared" si="5"/>
        <v>0</v>
      </c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1"/>
      <c r="ET104" s="29">
        <f t="shared" si="6"/>
        <v>0</v>
      </c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61"/>
    </row>
    <row r="105" spans="1:166" ht="17.25" customHeight="1" x14ac:dyDescent="0.2">
      <c r="A105" s="47" t="s">
        <v>130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8"/>
      <c r="AP105" s="49"/>
      <c r="AQ105" s="50"/>
      <c r="AR105" s="50"/>
      <c r="AS105" s="50"/>
      <c r="AT105" s="50"/>
      <c r="AU105" s="51"/>
      <c r="AV105" s="52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4"/>
      <c r="BL105" s="55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7"/>
      <c r="CF105" s="55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7"/>
      <c r="CW105" s="55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7"/>
      <c r="DN105" s="55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7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>
        <f t="shared" si="6"/>
        <v>0</v>
      </c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" customHeight="1" x14ac:dyDescent="0.2">
      <c r="A106" s="59" t="s">
        <v>131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60"/>
      <c r="AP106" s="44" t="s">
        <v>132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>
        <f t="shared" si="6"/>
        <v>0</v>
      </c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7.25" customHeight="1" x14ac:dyDescent="0.2">
      <c r="A107" s="47" t="s">
        <v>130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8"/>
      <c r="AP107" s="49"/>
      <c r="AQ107" s="50"/>
      <c r="AR107" s="50"/>
      <c r="AS107" s="50"/>
      <c r="AT107" s="50"/>
      <c r="AU107" s="51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4"/>
      <c r="BL107" s="55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7"/>
      <c r="CF107" s="55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7"/>
      <c r="CW107" s="55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7"/>
      <c r="DN107" s="55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7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>
        <f t="shared" si="6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1.5" customHeight="1" x14ac:dyDescent="0.2">
      <c r="A108" s="58" t="s">
        <v>133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44" t="s">
        <v>134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5" customHeight="1" x14ac:dyDescent="0.2">
      <c r="A109" s="35" t="s">
        <v>135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44" t="s">
        <v>136</v>
      </c>
      <c r="AQ109" s="45"/>
      <c r="AR109" s="45"/>
      <c r="AS109" s="45"/>
      <c r="AT109" s="45"/>
      <c r="AU109" s="45"/>
      <c r="AV109" s="22"/>
      <c r="AW109" s="22"/>
      <c r="AX109" s="22"/>
      <c r="AY109" s="22"/>
      <c r="AZ109" s="22"/>
      <c r="BA109" s="22"/>
      <c r="BB109" s="22"/>
      <c r="BC109" s="22"/>
      <c r="BD109" s="22"/>
      <c r="BE109" s="23"/>
      <c r="BF109" s="24"/>
      <c r="BG109" s="24"/>
      <c r="BH109" s="24"/>
      <c r="BI109" s="24"/>
      <c r="BJ109" s="24"/>
      <c r="BK109" s="25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5" customHeight="1" x14ac:dyDescent="0.2">
      <c r="A110" s="35" t="s">
        <v>137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37" t="s">
        <v>138</v>
      </c>
      <c r="AQ110" s="38"/>
      <c r="AR110" s="38"/>
      <c r="AS110" s="38"/>
      <c r="AT110" s="38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2"/>
      <c r="BL110" s="29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31.5" customHeight="1" x14ac:dyDescent="0.2">
      <c r="A111" s="34" t="s">
        <v>139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43"/>
      <c r="AP111" s="44" t="s">
        <v>140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6"/>
      <c r="BF111" s="38"/>
      <c r="BG111" s="38"/>
      <c r="BH111" s="38"/>
      <c r="BI111" s="38"/>
      <c r="BJ111" s="38"/>
      <c r="BK111" s="39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>
        <v>-164878.17000000001</v>
      </c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-164878.17000000001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38.25" customHeight="1" x14ac:dyDescent="0.2">
      <c r="A112" s="34" t="s">
        <v>141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142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>
        <v>-164878.17000000001</v>
      </c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-164878.17000000001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6" customHeight="1" x14ac:dyDescent="0.2">
      <c r="A113" s="34" t="s">
        <v>143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  <c r="AP113" s="44" t="s">
        <v>144</v>
      </c>
      <c r="AQ113" s="45"/>
      <c r="AR113" s="45"/>
      <c r="AS113" s="45"/>
      <c r="AT113" s="45"/>
      <c r="AU113" s="45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-827429.4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-827429.4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6.25" customHeight="1" x14ac:dyDescent="0.2">
      <c r="A114" s="34" t="s">
        <v>145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37" t="s">
        <v>146</v>
      </c>
      <c r="AQ114" s="38"/>
      <c r="AR114" s="38"/>
      <c r="AS114" s="38"/>
      <c r="AT114" s="38"/>
      <c r="AU114" s="39"/>
      <c r="AV114" s="40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>
        <v>662551.23</v>
      </c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29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1"/>
      <c r="EE114" s="32">
        <f t="shared" si="5"/>
        <v>662551.23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7.75" customHeight="1" x14ac:dyDescent="0.2">
      <c r="A115" s="34" t="s">
        <v>147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43"/>
      <c r="AP115" s="44" t="s">
        <v>148</v>
      </c>
      <c r="AQ115" s="45"/>
      <c r="AR115" s="45"/>
      <c r="AS115" s="45"/>
      <c r="AT115" s="45"/>
      <c r="AU115" s="45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29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" customHeight="1" x14ac:dyDescent="0.2">
      <c r="A116" s="34" t="s">
        <v>149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150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32">
        <f t="shared" si="5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5.5" customHeight="1" x14ac:dyDescent="0.2">
      <c r="A117" s="18" t="s">
        <v>151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20"/>
      <c r="AP117" s="21" t="s">
        <v>152</v>
      </c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3"/>
      <c r="BF117" s="24"/>
      <c r="BG117" s="24"/>
      <c r="BH117" s="24"/>
      <c r="BI117" s="24"/>
      <c r="BJ117" s="24"/>
      <c r="BK117" s="25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26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8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>
        <f t="shared" si="5"/>
        <v>0</v>
      </c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7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153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"/>
      <c r="AG120" s="1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154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5" t="s">
        <v>155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"/>
      <c r="AG121" s="1"/>
      <c r="AH121" s="15" t="s">
        <v>156</v>
      </c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157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"/>
      <c r="DR121" s="1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158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"/>
      <c r="AG122" s="1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5" t="s">
        <v>155</v>
      </c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7"/>
      <c r="DR122" s="7"/>
      <c r="DS122" s="15" t="s">
        <v>156</v>
      </c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5" t="s">
        <v>155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7"/>
      <c r="AG123" s="7"/>
      <c r="AH123" s="15" t="s">
        <v>156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2" t="s">
        <v>159</v>
      </c>
      <c r="B125" s="12"/>
      <c r="C125" s="13"/>
      <c r="D125" s="13"/>
      <c r="E125" s="13"/>
      <c r="F125" s="1" t="s">
        <v>159</v>
      </c>
      <c r="G125" s="1"/>
      <c r="H125" s="1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2">
        <v>200</v>
      </c>
      <c r="Z125" s="12"/>
      <c r="AA125" s="12"/>
      <c r="AB125" s="12"/>
      <c r="AC125" s="12"/>
      <c r="AD125" s="11"/>
      <c r="AE125" s="11"/>
      <c r="AF125" s="1"/>
      <c r="AG125" s="1" t="s">
        <v>160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61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BU41:CG42"/>
    <mergeCell ref="CH41:EJ41"/>
    <mergeCell ref="EK41:FJ41"/>
    <mergeCell ref="CH42:CW42"/>
    <mergeCell ref="CX42:DJ42"/>
    <mergeCell ref="DK42:DW42"/>
    <mergeCell ref="DX42:EJ42"/>
    <mergeCell ref="EK42:EW42"/>
    <mergeCell ref="A40:FJ4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CH43:CW43"/>
    <mergeCell ref="CX43:DJ43"/>
    <mergeCell ref="DK43:DW43"/>
    <mergeCell ref="DX43:EJ43"/>
    <mergeCell ref="EK43:EW43"/>
    <mergeCell ref="EX43:FJ43"/>
    <mergeCell ref="A41:AJ42"/>
    <mergeCell ref="AK41:AP42"/>
    <mergeCell ref="AQ41:BB42"/>
    <mergeCell ref="BC41:BT42"/>
    <mergeCell ref="EX42:FJ42"/>
    <mergeCell ref="A43:AJ43"/>
    <mergeCell ref="AK43:AP43"/>
    <mergeCell ref="AQ43:BB43"/>
    <mergeCell ref="BC43:BT43"/>
    <mergeCell ref="BU43:CG43"/>
    <mergeCell ref="DX44:EJ44"/>
    <mergeCell ref="EK44:EW44"/>
    <mergeCell ref="EX44:FJ44"/>
    <mergeCell ref="EK45:EW45"/>
    <mergeCell ref="EX45:FJ45"/>
    <mergeCell ref="DX45:EJ45"/>
    <mergeCell ref="A44:AJ44"/>
    <mergeCell ref="AK44:AP44"/>
    <mergeCell ref="AQ44:BB44"/>
    <mergeCell ref="BC44:BT44"/>
    <mergeCell ref="BU44:CG44"/>
    <mergeCell ref="CH44:CW44"/>
    <mergeCell ref="A45:AJ45"/>
    <mergeCell ref="AK45:AP45"/>
    <mergeCell ref="AQ45:BB45"/>
    <mergeCell ref="BC45:BT45"/>
    <mergeCell ref="BU45:CG45"/>
    <mergeCell ref="DK45:DW45"/>
    <mergeCell ref="CH45:CW45"/>
    <mergeCell ref="CX45:DJ45"/>
    <mergeCell ref="CX44:DJ44"/>
    <mergeCell ref="DK44:DW44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EK46:E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Тюрнясево</cp:lastModifiedBy>
  <dcterms:created xsi:type="dcterms:W3CDTF">2023-04-06T12:29:48Z</dcterms:created>
  <dcterms:modified xsi:type="dcterms:W3CDTF">2023-04-14T10:43:47Z</dcterms:modified>
</cp:coreProperties>
</file>