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улпаново\Desktop\127\127 2022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ГР'!$FJ$177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EE39" i="1"/>
  <c r="ET39" i="1" s="1"/>
  <c r="EE40" i="1"/>
  <c r="ET40" i="1" s="1"/>
  <c r="EE41" i="1"/>
  <c r="ET41" i="1" s="1"/>
  <c r="DX56" i="1"/>
  <c r="EX56" i="1" s="1"/>
  <c r="DX57" i="1"/>
  <c r="EK57" i="1" s="1"/>
  <c r="DX58" i="1"/>
  <c r="EK58" i="1" s="1"/>
  <c r="EX58" i="1"/>
  <c r="DX59" i="1"/>
  <c r="EK59" i="1" s="1"/>
  <c r="DX60" i="1"/>
  <c r="EX60" i="1" s="1"/>
  <c r="DX61" i="1"/>
  <c r="EK61" i="1" s="1"/>
  <c r="DX62" i="1"/>
  <c r="EK62" i="1" s="1"/>
  <c r="EX62" i="1"/>
  <c r="DX63" i="1"/>
  <c r="EK63" i="1" s="1"/>
  <c r="DX64" i="1"/>
  <c r="EX64" i="1" s="1"/>
  <c r="DX65" i="1"/>
  <c r="EK65" i="1" s="1"/>
  <c r="DX66" i="1"/>
  <c r="EK66" i="1" s="1"/>
  <c r="EX66" i="1"/>
  <c r="DX67" i="1"/>
  <c r="EK67" i="1" s="1"/>
  <c r="DX68" i="1"/>
  <c r="EX68" i="1" s="1"/>
  <c r="DX69" i="1"/>
  <c r="EK69" i="1" s="1"/>
  <c r="DX70" i="1"/>
  <c r="EK70" i="1" s="1"/>
  <c r="EX70" i="1"/>
  <c r="DX71" i="1"/>
  <c r="EK71" i="1" s="1"/>
  <c r="DX72" i="1"/>
  <c r="EX72" i="1" s="1"/>
  <c r="DX73" i="1"/>
  <c r="EK73" i="1" s="1"/>
  <c r="DX74" i="1"/>
  <c r="EK74" i="1" s="1"/>
  <c r="EX74" i="1"/>
  <c r="DX75" i="1"/>
  <c r="EK75" i="1" s="1"/>
  <c r="DX76" i="1"/>
  <c r="EX76" i="1" s="1"/>
  <c r="DX77" i="1"/>
  <c r="EK77" i="1" s="1"/>
  <c r="DX78" i="1"/>
  <c r="EK78" i="1" s="1"/>
  <c r="EX78" i="1"/>
  <c r="DX79" i="1"/>
  <c r="EK79" i="1" s="1"/>
  <c r="DX80" i="1"/>
  <c r="EX80" i="1" s="1"/>
  <c r="DX81" i="1"/>
  <c r="EK81" i="1" s="1"/>
  <c r="DX82" i="1"/>
  <c r="EK82" i="1" s="1"/>
  <c r="EX82" i="1"/>
  <c r="DX83" i="1"/>
  <c r="EK83" i="1" s="1"/>
  <c r="DX84" i="1"/>
  <c r="EX84" i="1" s="1"/>
  <c r="DX85" i="1"/>
  <c r="EK85" i="1" s="1"/>
  <c r="DX86" i="1"/>
  <c r="EK86" i="1" s="1"/>
  <c r="DX87" i="1"/>
  <c r="EK87" i="1" s="1"/>
  <c r="DX88" i="1"/>
  <c r="EX88" i="1" s="1"/>
  <c r="DX89" i="1"/>
  <c r="EK89" i="1" s="1"/>
  <c r="DX90" i="1"/>
  <c r="EX90" i="1" s="1"/>
  <c r="DX91" i="1"/>
  <c r="EK91" i="1" s="1"/>
  <c r="DX92" i="1"/>
  <c r="EX92" i="1" s="1"/>
  <c r="DX93" i="1"/>
  <c r="EK93" i="1" s="1"/>
  <c r="DX94" i="1"/>
  <c r="EX94" i="1" s="1"/>
  <c r="DX95" i="1"/>
  <c r="EK95" i="1" s="1"/>
  <c r="DX96" i="1"/>
  <c r="EX96" i="1" s="1"/>
  <c r="DX97" i="1"/>
  <c r="EK97" i="1" s="1"/>
  <c r="DX98" i="1"/>
  <c r="EK98" i="1" s="1"/>
  <c r="DX99" i="1"/>
  <c r="EK99" i="1" s="1"/>
  <c r="DX100" i="1"/>
  <c r="EX100" i="1" s="1"/>
  <c r="DX101" i="1"/>
  <c r="EK101" i="1" s="1"/>
  <c r="DX102" i="1"/>
  <c r="EX102" i="1" s="1"/>
  <c r="DX103" i="1"/>
  <c r="EK103" i="1" s="1"/>
  <c r="DX104" i="1"/>
  <c r="EX104" i="1" s="1"/>
  <c r="DX105" i="1"/>
  <c r="EK105" i="1" s="1"/>
  <c r="DX106" i="1"/>
  <c r="EX106" i="1" s="1"/>
  <c r="DX107" i="1"/>
  <c r="EK107" i="1" s="1"/>
  <c r="DX108" i="1"/>
  <c r="EX108" i="1" s="1"/>
  <c r="DX109" i="1"/>
  <c r="EK109" i="1" s="1"/>
  <c r="DX110" i="1"/>
  <c r="EK110" i="1" s="1"/>
  <c r="DX111" i="1"/>
  <c r="EK111" i="1" s="1"/>
  <c r="DX112" i="1"/>
  <c r="EX112" i="1" s="1"/>
  <c r="DX113" i="1"/>
  <c r="EK113" i="1" s="1"/>
  <c r="DX114" i="1"/>
  <c r="EX114" i="1" s="1"/>
  <c r="DX115" i="1"/>
  <c r="EK115" i="1" s="1"/>
  <c r="DX116" i="1"/>
  <c r="EX116" i="1" s="1"/>
  <c r="DX117" i="1"/>
  <c r="EK117" i="1" s="1"/>
  <c r="EX117" i="1"/>
  <c r="DX118" i="1"/>
  <c r="EK118" i="1" s="1"/>
  <c r="DX119" i="1"/>
  <c r="EK119" i="1" s="1"/>
  <c r="DX120" i="1"/>
  <c r="EX120" i="1" s="1"/>
  <c r="DX121" i="1"/>
  <c r="EK121" i="1" s="1"/>
  <c r="EX121" i="1"/>
  <c r="DX122" i="1"/>
  <c r="EX122" i="1" s="1"/>
  <c r="DX123" i="1"/>
  <c r="EK123" i="1" s="1"/>
  <c r="DX124" i="1"/>
  <c r="EX124" i="1" s="1"/>
  <c r="DX125" i="1"/>
  <c r="EK125" i="1" s="1"/>
  <c r="EX125" i="1"/>
  <c r="DX126" i="1"/>
  <c r="EX126" i="1" s="1"/>
  <c r="DX127" i="1"/>
  <c r="EK127" i="1" s="1"/>
  <c r="DX128" i="1"/>
  <c r="EX128" i="1" s="1"/>
  <c r="DX129" i="1"/>
  <c r="EK129" i="1" s="1"/>
  <c r="EX129" i="1"/>
  <c r="DX130" i="1"/>
  <c r="EK130" i="1" s="1"/>
  <c r="DX131" i="1"/>
  <c r="EK131" i="1" s="1"/>
  <c r="DX132" i="1"/>
  <c r="EX132" i="1" s="1"/>
  <c r="DX133" i="1"/>
  <c r="EK133" i="1" s="1"/>
  <c r="EX133" i="1"/>
  <c r="DX134" i="1"/>
  <c r="EX134" i="1" s="1"/>
  <c r="DX135" i="1"/>
  <c r="EK135" i="1" s="1"/>
  <c r="DX136" i="1"/>
  <c r="EX136" i="1" s="1"/>
  <c r="DX137" i="1"/>
  <c r="EK137" i="1" s="1"/>
  <c r="EX137" i="1"/>
  <c r="DX138" i="1"/>
  <c r="EK138" i="1" s="1"/>
  <c r="DX139" i="1"/>
  <c r="EK139" i="1" s="1"/>
  <c r="DX140" i="1"/>
  <c r="EX140" i="1" s="1"/>
  <c r="DX141" i="1"/>
  <c r="EK141" i="1" s="1"/>
  <c r="EX141" i="1"/>
  <c r="DX142" i="1"/>
  <c r="EE154" i="1"/>
  <c r="ET154" i="1"/>
  <c r="EE155" i="1"/>
  <c r="ET155" i="1"/>
  <c r="EE156" i="1"/>
  <c r="ET156" i="1"/>
  <c r="EE157" i="1"/>
  <c r="ET157" i="1"/>
  <c r="EE158" i="1"/>
  <c r="ET158" i="1"/>
  <c r="EE159" i="1"/>
  <c r="ET159" i="1"/>
  <c r="EE160" i="1"/>
  <c r="EE161" i="1"/>
  <c r="EE162" i="1"/>
  <c r="EE163" i="1"/>
  <c r="EE164" i="1"/>
  <c r="EE165" i="1"/>
  <c r="EE166" i="1"/>
  <c r="EE167" i="1"/>
  <c r="EE168" i="1"/>
  <c r="EX138" i="1" l="1"/>
  <c r="EX130" i="1"/>
  <c r="EX118" i="1"/>
  <c r="EX110" i="1"/>
  <c r="EX98" i="1"/>
  <c r="EX86" i="1"/>
  <c r="EK140" i="1"/>
  <c r="EK136" i="1"/>
  <c r="EK134" i="1"/>
  <c r="EK132" i="1"/>
  <c r="EK128" i="1"/>
  <c r="EK126" i="1"/>
  <c r="EK124" i="1"/>
  <c r="EK122" i="1"/>
  <c r="EK120" i="1"/>
  <c r="EK116" i="1"/>
  <c r="EK114" i="1"/>
  <c r="EK112" i="1"/>
  <c r="EK108" i="1"/>
  <c r="EK106" i="1"/>
  <c r="EK104" i="1"/>
  <c r="EK102" i="1"/>
  <c r="EK100" i="1"/>
  <c r="EK96" i="1"/>
  <c r="EK94" i="1"/>
  <c r="EK92" i="1"/>
  <c r="EK90" i="1"/>
  <c r="EK88" i="1"/>
  <c r="EK84" i="1"/>
  <c r="EK80" i="1"/>
  <c r="EK76" i="1"/>
  <c r="EK72" i="1"/>
  <c r="EK68" i="1"/>
  <c r="EK64" i="1"/>
  <c r="EK60" i="1"/>
  <c r="EK56" i="1"/>
  <c r="EX113" i="1"/>
  <c r="EX109" i="1"/>
  <c r="EX105" i="1"/>
  <c r="EX101" i="1"/>
  <c r="EX97" i="1"/>
  <c r="EX93" i="1"/>
  <c r="EX89" i="1"/>
  <c r="EX85" i="1"/>
  <c r="EX81" i="1"/>
  <c r="EX77" i="1"/>
  <c r="EX73" i="1"/>
  <c r="EX69" i="1"/>
  <c r="EX65" i="1"/>
  <c r="EX61" i="1"/>
  <c r="EX57" i="1"/>
  <c r="EX139" i="1"/>
  <c r="EX135" i="1"/>
  <c r="EX131" i="1"/>
  <c r="EX127" i="1"/>
  <c r="EX123" i="1"/>
  <c r="EX119" i="1"/>
  <c r="EX115" i="1"/>
  <c r="EX111" i="1"/>
  <c r="EX107" i="1"/>
  <c r="EX103" i="1"/>
  <c r="EX99" i="1"/>
  <c r="EX95" i="1"/>
  <c r="EX91" i="1"/>
  <c r="EX87" i="1"/>
  <c r="EX83" i="1"/>
  <c r="EX79" i="1"/>
  <c r="EX75" i="1"/>
  <c r="EX71" i="1"/>
  <c r="EX67" i="1"/>
  <c r="EX63" i="1"/>
  <c r="EX59" i="1"/>
</calcChain>
</file>

<file path=xl/sharedStrings.xml><?xml version="1.0" encoding="utf-8"?>
<sst xmlns="http://schemas.openxmlformats.org/spreadsheetml/2006/main" count="317" uniqueCount="229">
  <si>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</si>
  <si>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</si>
  <si>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</si>
  <si>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</si>
  <si>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</si>
  <si>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</si>
  <si>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</si>
  <si>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</si>
  <si>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</si>
  <si>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</si>
  <si>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</si>
  <si>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</si>
  <si>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</si>
  <si>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</si>
  <si>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</si>
  <si>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</si>
  <si>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01.01.2023 г.</t>
  </si>
  <si>
    <t>17.01.2023</t>
  </si>
  <si>
    <t>Исполком Чулпановского   сельского  поселения-офк</t>
  </si>
  <si>
    <t>бюджет Чулпановского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</si>
  <si>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</si>
  <si>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</si>
  <si>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</si>
  <si>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</si>
  <si>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</si>
  <si>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</si>
  <si>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</si>
  <si>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</si>
  <si>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</si>
  <si>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</si>
  <si>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</si>
  <si>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</si>
  <si>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</si>
  <si>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</si>
  <si>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</si>
  <si>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</si>
  <si>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</si>
  <si>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</si>
  <si>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</si>
  <si>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</si>
  <si>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</si>
  <si>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</si>
  <si>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</si>
  <si>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</si>
  <si>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</si>
  <si>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18210102080011000110111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</si>
  <si>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</si>
  <si>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</si>
  <si>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</si>
  <si>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</si>
  <si>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</si>
  <si>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</si>
  <si>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</si>
  <si>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</si>
  <si>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</si>
  <si>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</si>
  <si>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</si>
  <si>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</si>
  <si>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</si>
  <si>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</si>
  <si>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</si>
  <si>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</si>
  <si>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Прочие доходы от компенсации затрат бюджетов сельских поселений</t>
  </si>
  <si>
    <t>99211302995100000130134</t>
  </si>
  <si>
    <t>Невыясненные поступления, зачисляемые в бюджеты сельских поселений</t>
  </si>
  <si>
    <t>99211701050100000180181</t>
  </si>
  <si>
    <t>Средства самообложения граждан, зачисляемые в бюджеты сельских поселений</t>
  </si>
  <si>
    <t>99211714030100000150155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</si>
  <si>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</si>
  <si>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>99211716000100000180181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</si>
  <si>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</si>
  <si>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</si>
  <si>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</si>
  <si>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</si>
  <si>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</si>
  <si>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</si>
  <si>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</si>
  <si>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</si>
  <si>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</si>
  <si>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</si>
  <si>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</si>
  <si>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</si>
  <si>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</si>
  <si>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</si>
  <si>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</si>
  <si>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</si>
  <si>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</si>
  <si>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</si>
  <si>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92501049900002040121211 00000 301 П211099</t>
  </si>
  <si>
    <t>92501049900002040121211 1259А 301 П211099</t>
  </si>
  <si>
    <t>Начисления на выплаты по оплате труда</t>
  </si>
  <si>
    <t>92501049900002040129213 00000 301 П213099</t>
  </si>
  <si>
    <t>92501049900002040129213 1259А 301 П213099</t>
  </si>
  <si>
    <t>Услуги связи</t>
  </si>
  <si>
    <t>92501049900002040244221 00000 301 П221099</t>
  </si>
  <si>
    <t>Коммунальные услуги</t>
  </si>
  <si>
    <t>92501049900002040244223 00000 301 П223017</t>
  </si>
  <si>
    <t>Работы, услуги по содержанию имущества</t>
  </si>
  <si>
    <t>92501049900002040244225 00000 301 П225004</t>
  </si>
  <si>
    <t>Прочие работы, услуги</t>
  </si>
  <si>
    <t>92501049900002040244226 00000 301 П226001</t>
  </si>
  <si>
    <t>92501049900002040244226 00000 301 П226002</t>
  </si>
  <si>
    <t>92501049900002040244226 00000 301 П226004</t>
  </si>
  <si>
    <t>Страхование</t>
  </si>
  <si>
    <t>92501049900002040244227 90210 301 П227002</t>
  </si>
  <si>
    <t>Увеличение стоимости горюче-смазочных материалов</t>
  </si>
  <si>
    <t>92501049900002040244343 90210 301 П343001</t>
  </si>
  <si>
    <t>92501049900002040244343 90210 301 П343003</t>
  </si>
  <si>
    <t>92501049900002040244343 90210 309 П343001</t>
  </si>
  <si>
    <t>Увеличение стоимости прочих оборотных запасов (материалов)</t>
  </si>
  <si>
    <t>92501049900002040244346 00000 301 П346017</t>
  </si>
  <si>
    <t>92501049900002040247223 00000 301 П223001</t>
  </si>
  <si>
    <t>92501049900002040247223 00000 301 П223003</t>
  </si>
  <si>
    <t>Налоги, пошлины и сборы</t>
  </si>
  <si>
    <t>92501049900002040852291 90210 301 П291015</t>
  </si>
  <si>
    <t>92501049900002040852291 90270 301 П291015</t>
  </si>
  <si>
    <t>Другие экономические санкции</t>
  </si>
  <si>
    <t>92501049900002040853295 00000 301 П295099</t>
  </si>
  <si>
    <t>92501139900002950851291 00000 301 П291001</t>
  </si>
  <si>
    <t>92501139900002950851291 00000 301 П291014</t>
  </si>
  <si>
    <t>92501139900029900111211 00000 301 П211099</t>
  </si>
  <si>
    <t>92501139900029900111211 1259А 301 П211099</t>
  </si>
  <si>
    <t>92501139900029900111211 99996 309 П211099</t>
  </si>
  <si>
    <t>92501139900029900119213 00000 301 П213099</t>
  </si>
  <si>
    <t>92501139900029900119213 1259А 301 П213099</t>
  </si>
  <si>
    <t>92501139900029900119213 99996 309 П213099</t>
  </si>
  <si>
    <t>92501139900092350244225 00000 301 П225002</t>
  </si>
  <si>
    <t>92501139900092350244226 00000 301 Н226099</t>
  </si>
  <si>
    <t>Увеличение стоимости прочих материальных запасов однократного применения</t>
  </si>
  <si>
    <t>92501139900092350244349 00212 301 Н349099</t>
  </si>
  <si>
    <t>92501139900092350244349 99997 309 Н349099</t>
  </si>
  <si>
    <t>92501139900092350244349 99997 309 П349098</t>
  </si>
  <si>
    <t>92502039900051180121211 00000 100 П211099</t>
  </si>
  <si>
    <t>92502039900051180129213 00000 100 П213099</t>
  </si>
  <si>
    <t>92502039900051180244225 00000 100 П225004</t>
  </si>
  <si>
    <t>92502039900051180244346 00000 100 П346017</t>
  </si>
  <si>
    <t>92504121600173440244226 00000 301 Н226019</t>
  </si>
  <si>
    <t>92505029900075050244226 99997 309 Н226099</t>
  </si>
  <si>
    <t>9250502Ж100075050244226 77777 311 Н226099</t>
  </si>
  <si>
    <t>9250502Ж100075050244226 88881 311 Н226099</t>
  </si>
  <si>
    <t>Увеличение стоимости основных средств</t>
  </si>
  <si>
    <t>9250502Ж100075050244310 77777 311 Н310099</t>
  </si>
  <si>
    <t>9250502Ж100075050244310 88881 311 Н310099</t>
  </si>
  <si>
    <t>9250502Ж100075050244310 88882 311 Н310099</t>
  </si>
  <si>
    <t>92505039900078010247223 00000 301 П223001</t>
  </si>
  <si>
    <t>92505039900078010247223 99997 309 П223001</t>
  </si>
  <si>
    <t>92505039900078040244223 00000 301 П223017</t>
  </si>
  <si>
    <t>Увеличение стоимости строительных материалов</t>
  </si>
  <si>
    <t>92505039900078040244344 00000 301 Н344099</t>
  </si>
  <si>
    <t>92505039900078050244225 00000 301 П225003</t>
  </si>
  <si>
    <t>92505039900078050244225 90270 301 П225098</t>
  </si>
  <si>
    <t>92505039900078050244226 00000 301 П226098</t>
  </si>
  <si>
    <t>92505039900078050244310 99996 309 Н310099</t>
  </si>
  <si>
    <t>92505039900078050244343 12100 301 П343001</t>
  </si>
  <si>
    <t>92505039900078050244343 90270 301 П343001</t>
  </si>
  <si>
    <t>92505039900078050244343 90270 309 П343001</t>
  </si>
  <si>
    <t>92505039900078050244344 99997 309 Н344099</t>
  </si>
  <si>
    <t>92505039900078050244346 99997 309 Н346099</t>
  </si>
  <si>
    <t>Увеличение стоимости материальных запасов для целей капитальных вложений</t>
  </si>
  <si>
    <t>92505039900078050244347 99997 309 Н347099</t>
  </si>
  <si>
    <t>9250503Б100078050244225 77777 311 Н225009</t>
  </si>
  <si>
    <t>9250503Б100078050244225 77777 311 П225003</t>
  </si>
  <si>
    <t>9250503Б100078050244225 88881 311 Н225009</t>
  </si>
  <si>
    <t>9250503Б100078050244225 88881 311 Н225099</t>
  </si>
  <si>
    <t>9250503Б100078050244225 88881 311 П225003</t>
  </si>
  <si>
    <t>9250503Б100078050244226 77777 311 Н226006</t>
  </si>
  <si>
    <t>Услуги, работы для целей капитальных вложений</t>
  </si>
  <si>
    <t>9250503Б100078050244228 88882 311 Н228099</t>
  </si>
  <si>
    <t>9250503Б100078050244343 99997 311 П343001</t>
  </si>
  <si>
    <t>9250503Б100078050244347 88882 311 Н347099</t>
  </si>
  <si>
    <t>9250503Б100078050244347 99997 311 Н347099</t>
  </si>
  <si>
    <t>Перечисления другим бюджетам бюджетной системы Российской Федерации</t>
  </si>
  <si>
    <t>92508019900025600540251 00000 301 П251099</t>
  </si>
  <si>
    <t>95801029900002030121211 00000 301 П211099</t>
  </si>
  <si>
    <t>95801029900002030121211 11101 301 П211099</t>
  </si>
  <si>
    <t>95801029900002030121211 12100 301 П211099</t>
  </si>
  <si>
    <t>95801029900002030121211 12150 301 П211099</t>
  </si>
  <si>
    <t>95801029900002030121211 1259А 301 П211099</t>
  </si>
  <si>
    <t>95801029900002030121211 1259Б 301 П211099</t>
  </si>
  <si>
    <t>95801029900002030121211 13110 301 П211099</t>
  </si>
  <si>
    <t>95801029900002030129213 00000 301 П213099</t>
  </si>
  <si>
    <t>95801029900002030129213 11101 301 П213099</t>
  </si>
  <si>
    <t>95801029900002030129213 12100 301 П213099</t>
  </si>
  <si>
    <t>95801029900002030129213 12150 301 П213099</t>
  </si>
  <si>
    <t>95801029900002030129213 1259А 301 П213099</t>
  </si>
  <si>
    <t>95801029900002030129213 1259Б 301 П213099</t>
  </si>
  <si>
    <t>95801029900002030129213 13110 301 П213099</t>
  </si>
  <si>
    <t>95801029900002030129213 13310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</si>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</sst>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78"/>
  <sheetViews>
    <sheetView tabSelected="1" topLeftCell="B59" workbookViewId="0">
      <selection activeCell="AQ59" sqref="AQ59:BB5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34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 x14ac:dyDescent="0.2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5487660.1399999997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6332286.9400000004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41" si="0">CF19+CW19+DN19</f>
        <v>6332286.9400000004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41" si="1">BJ19-EE19</f>
        <v>-844626.80000000075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5487660.1399999997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6332286.9400000004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6332286.9400000004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-844626.80000000075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125000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867869.93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867869.93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-742869.93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97.15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117.76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117.76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-117.76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1.5" customHeight="1" x14ac:dyDescent="0.2">
      <c r="A23" s="99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13.57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13.57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-13.57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716.68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716.68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-716.68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60.75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7.4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7.4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-7.4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39607.24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39607.24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-39607.24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48.6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15900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14430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14430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1470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97.15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194000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183346.65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183346.65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10653.350000000006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72.9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1594.34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1594.34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-1594.34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85.1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566000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549156.65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549156.65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16843.349999999977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60.75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677.98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677.98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-677.98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85.15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606000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687864.73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687864.73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-81864.729999999981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60.75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3312.9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3312.9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-3312.9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85.15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4500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3800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3800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700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24.2" customHeight="1" x14ac:dyDescent="0.2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3510.97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3510.97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-3510.97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24.2" customHeight="1" x14ac:dyDescent="0.2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-1829.2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-1829.2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1829.2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36.4" customHeight="1" x14ac:dyDescent="0.2">
      <c r="A37" s="95" t="s">
        <v>66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67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>
        <v>568000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568000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568000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0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72.95" customHeight="1" x14ac:dyDescent="0.2">
      <c r="A38" s="95" t="s">
        <v>68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69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1829.2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1829.2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-1829.2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36.4" customHeight="1" x14ac:dyDescent="0.2">
      <c r="A39" s="95" t="s">
        <v>70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44"/>
      <c r="AO39" s="45"/>
      <c r="AP39" s="45"/>
      <c r="AQ39" s="45"/>
      <c r="AR39" s="45"/>
      <c r="AS39" s="45"/>
      <c r="AT39" s="45" t="s">
        <v>71</v>
      </c>
      <c r="AU39" s="45"/>
      <c r="AV39" s="45"/>
      <c r="AW39" s="45"/>
      <c r="AX39" s="45"/>
      <c r="AY39" s="45"/>
      <c r="AZ39" s="45"/>
      <c r="BA39" s="45"/>
      <c r="BB39" s="45"/>
      <c r="BC39" s="46"/>
      <c r="BD39" s="38"/>
      <c r="BE39" s="38"/>
      <c r="BF39" s="38"/>
      <c r="BG39" s="38"/>
      <c r="BH39" s="38"/>
      <c r="BI39" s="39"/>
      <c r="BJ39" s="32">
        <v>415500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>
        <v>415500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29">
        <f t="shared" si="0"/>
        <v>415500</v>
      </c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1"/>
      <c r="ET39" s="32">
        <f t="shared" si="1"/>
        <v>0</v>
      </c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3"/>
    </row>
    <row r="40" spans="1:166" ht="48.6" customHeight="1" x14ac:dyDescent="0.2">
      <c r="A40" s="95" t="s">
        <v>72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6"/>
      <c r="AN40" s="44"/>
      <c r="AO40" s="45"/>
      <c r="AP40" s="45"/>
      <c r="AQ40" s="45"/>
      <c r="AR40" s="45"/>
      <c r="AS40" s="45"/>
      <c r="AT40" s="45" t="s">
        <v>73</v>
      </c>
      <c r="AU40" s="45"/>
      <c r="AV40" s="45"/>
      <c r="AW40" s="45"/>
      <c r="AX40" s="45"/>
      <c r="AY40" s="45"/>
      <c r="AZ40" s="45"/>
      <c r="BA40" s="45"/>
      <c r="BB40" s="45"/>
      <c r="BC40" s="46"/>
      <c r="BD40" s="38"/>
      <c r="BE40" s="38"/>
      <c r="BF40" s="38"/>
      <c r="BG40" s="38"/>
      <c r="BH40" s="38"/>
      <c r="BI40" s="39"/>
      <c r="BJ40" s="32">
        <v>110138.46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>
        <v>110138.46</v>
      </c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29">
        <f t="shared" si="0"/>
        <v>110138.46</v>
      </c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1"/>
      <c r="ET40" s="32">
        <f t="shared" si="1"/>
        <v>0</v>
      </c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3"/>
    </row>
    <row r="41" spans="1:166" ht="36.4" customHeight="1" x14ac:dyDescent="0.2">
      <c r="A41" s="95" t="s">
        <v>74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44"/>
      <c r="AO41" s="45"/>
      <c r="AP41" s="45"/>
      <c r="AQ41" s="45"/>
      <c r="AR41" s="45"/>
      <c r="AS41" s="45"/>
      <c r="AT41" s="45" t="s">
        <v>75</v>
      </c>
      <c r="AU41" s="45"/>
      <c r="AV41" s="45"/>
      <c r="AW41" s="45"/>
      <c r="AX41" s="45"/>
      <c r="AY41" s="45"/>
      <c r="AZ41" s="45"/>
      <c r="BA41" s="45"/>
      <c r="BB41" s="45"/>
      <c r="BC41" s="46"/>
      <c r="BD41" s="38"/>
      <c r="BE41" s="38"/>
      <c r="BF41" s="38"/>
      <c r="BG41" s="38"/>
      <c r="BH41" s="38"/>
      <c r="BI41" s="39"/>
      <c r="BJ41" s="32">
        <v>2882621.68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>
        <v>2882621.68</v>
      </c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29">
        <f t="shared" si="0"/>
        <v>2882621.68</v>
      </c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1"/>
      <c r="ET41" s="32">
        <f t="shared" si="1"/>
        <v>0</v>
      </c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6" t="s">
        <v>76</v>
      </c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2" t="s">
        <v>77</v>
      </c>
    </row>
    <row r="52" spans="1:166" ht="12.75" customHeight="1" x14ac:dyDescent="0.2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</row>
    <row r="53" spans="1:166" ht="24" customHeight="1" x14ac:dyDescent="0.2">
      <c r="A53" s="84" t="s">
        <v>21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9"/>
      <c r="AK53" s="83" t="s">
        <v>22</v>
      </c>
      <c r="AL53" s="84"/>
      <c r="AM53" s="84"/>
      <c r="AN53" s="84"/>
      <c r="AO53" s="84"/>
      <c r="AP53" s="89"/>
      <c r="AQ53" s="83" t="s">
        <v>78</v>
      </c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9"/>
      <c r="BC53" s="83" t="s">
        <v>79</v>
      </c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9"/>
      <c r="BU53" s="83" t="s">
        <v>80</v>
      </c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9"/>
      <c r="CH53" s="80" t="s">
        <v>25</v>
      </c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2"/>
      <c r="EK53" s="80" t="s">
        <v>81</v>
      </c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98"/>
    </row>
    <row r="54" spans="1:166" ht="78.75" customHeight="1" x14ac:dyDescent="0.2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90"/>
      <c r="AK54" s="86"/>
      <c r="AL54" s="87"/>
      <c r="AM54" s="87"/>
      <c r="AN54" s="87"/>
      <c r="AO54" s="87"/>
      <c r="AP54" s="90"/>
      <c r="AQ54" s="86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90"/>
      <c r="BC54" s="86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90"/>
      <c r="BU54" s="86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90"/>
      <c r="CH54" s="81" t="s">
        <v>82</v>
      </c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2"/>
      <c r="CX54" s="80" t="s">
        <v>28</v>
      </c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2"/>
      <c r="DK54" s="80" t="s">
        <v>29</v>
      </c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2"/>
      <c r="DX54" s="80" t="s">
        <v>30</v>
      </c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2"/>
      <c r="EK54" s="86" t="s">
        <v>83</v>
      </c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90"/>
      <c r="EX54" s="80" t="s">
        <v>84</v>
      </c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98"/>
    </row>
    <row r="55" spans="1:166" ht="14.25" customHeight="1" x14ac:dyDescent="0.2">
      <c r="A55" s="77">
        <v>1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8"/>
      <c r="AK55" s="74">
        <v>2</v>
      </c>
      <c r="AL55" s="75"/>
      <c r="AM55" s="75"/>
      <c r="AN55" s="75"/>
      <c r="AO55" s="75"/>
      <c r="AP55" s="76"/>
      <c r="AQ55" s="74">
        <v>3</v>
      </c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6"/>
      <c r="BC55" s="74">
        <v>4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6"/>
      <c r="BU55" s="74">
        <v>5</v>
      </c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6"/>
      <c r="CH55" s="74">
        <v>6</v>
      </c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6"/>
      <c r="CX55" s="74">
        <v>7</v>
      </c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6"/>
      <c r="DK55" s="74">
        <v>8</v>
      </c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6"/>
      <c r="DX55" s="74">
        <v>9</v>
      </c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6"/>
      <c r="EK55" s="74">
        <v>10</v>
      </c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62">
        <v>11</v>
      </c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4"/>
    </row>
    <row r="56" spans="1:166" ht="15" customHeight="1" x14ac:dyDescent="0.2">
      <c r="A56" s="97" t="s">
        <v>85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67" t="s">
        <v>86</v>
      </c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72">
        <v>6380053.7000000002</v>
      </c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>
        <v>6380053.7000000002</v>
      </c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>
        <v>6100262.1299999999</v>
      </c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>
        <f t="shared" ref="DX56:DX87" si="2">CH56+CX56+DK56</f>
        <v>6100262.1299999999</v>
      </c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>
        <f t="shared" ref="EK56:EK87" si="3">BC56-DX56</f>
        <v>279791.5700000003</v>
      </c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>
        <f t="shared" ref="EX56:EX87" si="4">BU56-DX56</f>
        <v>279791.5700000003</v>
      </c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3"/>
    </row>
    <row r="57" spans="1:166" ht="15" customHeight="1" x14ac:dyDescent="0.2">
      <c r="A57" s="35" t="s">
        <v>33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44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6380053.7000000002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6380053.7000000002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6100262.1299999999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6100262.1299999999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279791.5700000003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279791.5700000003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95" t="s">
        <v>87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88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156972.35999999999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156972.35999999999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88658.77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88658.77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68313.589999999982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68313.589999999982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95" t="s">
        <v>87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89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3609.67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3609.67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3609.67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3609.67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24.2" customHeight="1" x14ac:dyDescent="0.2">
      <c r="A60" s="95" t="s">
        <v>90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91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63812.31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63812.31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26774.959999999999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26774.959999999999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37037.35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37037.35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2" customHeight="1" x14ac:dyDescent="0.2">
      <c r="A61" s="95" t="s">
        <v>90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92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1090.1199999999999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1090.1199999999999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1090.1199999999999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1090.1199999999999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95" t="s">
        <v>93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94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13464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13464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13464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13464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95" t="s">
        <v>95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96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1511.91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1511.91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1511.91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1511.91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2" customHeight="1" x14ac:dyDescent="0.2">
      <c r="A64" s="95" t="s">
        <v>97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98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15444.44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15444.44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15444.44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15444.44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95" t="s">
        <v>99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100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4721.57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4721.57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4721.57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4721.57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99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101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113466.84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113466.84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113466.84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113466.84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95" t="s">
        <v>99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102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31917.85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31917.85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31917.85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31917.85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 x14ac:dyDescent="0.2">
      <c r="A68" s="95" t="s">
        <v>103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104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7226.75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7226.75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7226.75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7226.75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24.2" customHeight="1" x14ac:dyDescent="0.2">
      <c r="A69" s="95" t="s">
        <v>105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106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20000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20000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20000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20000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24.2" customHeight="1" x14ac:dyDescent="0.2">
      <c r="A70" s="95" t="s">
        <v>105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107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11000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11000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11000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11000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2" customHeight="1" x14ac:dyDescent="0.2">
      <c r="A71" s="95" t="s">
        <v>105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108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30000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30000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30000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30000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 x14ac:dyDescent="0.2">
      <c r="A72" s="95" t="s">
        <v>109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110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10530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10530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10530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10530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95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111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14688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14688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14688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14688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 x14ac:dyDescent="0.2">
      <c r="A74" s="95" t="s">
        <v>95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112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27788.5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27788.5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27788.5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27788.5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95" t="s">
        <v>113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114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2000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2000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2000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2000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 x14ac:dyDescent="0.2">
      <c r="A76" s="95" t="s">
        <v>113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115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2000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2000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2000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2000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95" t="s">
        <v>116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117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50000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50000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50000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50000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95" t="s">
        <v>113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118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1715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1715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1715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1715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 x14ac:dyDescent="0.2">
      <c r="A79" s="95" t="s">
        <v>113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119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2030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2030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2030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2030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 x14ac:dyDescent="0.2">
      <c r="A80" s="95" t="s">
        <v>87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120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142277.20000000001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142277.20000000001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136559.95000000001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136559.95000000001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5717.25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5717.25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 x14ac:dyDescent="0.2">
      <c r="A81" s="95" t="s">
        <v>87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121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7877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7877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7877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7877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 x14ac:dyDescent="0.2">
      <c r="A82" s="95" t="s">
        <v>87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122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12130.58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12130.58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12130.58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12130.58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24.2" customHeight="1" x14ac:dyDescent="0.2">
      <c r="A83" s="95" t="s">
        <v>90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123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38904.69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38904.69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37194.49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37194.49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1710.2000000000044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1710.2000000000044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 x14ac:dyDescent="0.2">
      <c r="A84" s="95" t="s">
        <v>90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124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2378.85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2378.85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2378.85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2378.85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24.2" customHeight="1" x14ac:dyDescent="0.2">
      <c r="A85" s="95" t="s">
        <v>90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125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3663.44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3663.44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3663.44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3663.44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2" customHeight="1" x14ac:dyDescent="0.2">
      <c r="A86" s="95" t="s">
        <v>97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126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80656.399999999994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80656.399999999994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80656.399999999994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80656.399999999994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12.75" x14ac:dyDescent="0.2">
      <c r="A87" s="95" t="s">
        <v>99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127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5500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5500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5500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5500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36.4" customHeight="1" x14ac:dyDescent="0.2">
      <c r="A88" s="95" t="s">
        <v>128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129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15000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15000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15000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ref="DX88:DX119" si="5">CH88+CX88+DK88</f>
        <v>15000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ref="EK88:EK119" si="6">BC88-DX88</f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ref="EX88:EX119" si="7">BU88-DX88</f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36.4" customHeight="1" x14ac:dyDescent="0.2">
      <c r="A89" s="95" t="s">
        <v>128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130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21850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21850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21850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5"/>
        <v>21850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6"/>
        <v>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7"/>
        <v>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36.4" customHeight="1" x14ac:dyDescent="0.2">
      <c r="A90" s="95" t="s">
        <v>128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131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2000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2000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2000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5"/>
        <v>2000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6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7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12.75" x14ac:dyDescent="0.2">
      <c r="A91" s="95" t="s">
        <v>87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132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76671.97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76671.97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76671.97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5"/>
        <v>76671.97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6"/>
        <v>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7"/>
        <v>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.2" customHeight="1" x14ac:dyDescent="0.2">
      <c r="A92" s="95" t="s">
        <v>90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133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23154.89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23154.89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23154.89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5"/>
        <v>23154.89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6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7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.2" customHeight="1" x14ac:dyDescent="0.2">
      <c r="A93" s="95" t="s">
        <v>97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134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5067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5067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5067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5067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24.2" customHeight="1" x14ac:dyDescent="0.2">
      <c r="A94" s="95" t="s">
        <v>109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135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5244.6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5244.6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5244.6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5244.6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0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0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12.75" x14ac:dyDescent="0.2">
      <c r="A95" s="95" t="s">
        <v>99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136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146356.78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146356.78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146356.78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146356.78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0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0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12.75" x14ac:dyDescent="0.2">
      <c r="A96" s="95" t="s">
        <v>99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137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42000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42000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28800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28800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13200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13200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12.75" x14ac:dyDescent="0.2">
      <c r="A97" s="95" t="s">
        <v>99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138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20000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20000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20000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20000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12.75" x14ac:dyDescent="0.2">
      <c r="A98" s="95" t="s">
        <v>99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139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76400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76400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76400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76400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0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0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24.2" customHeight="1" x14ac:dyDescent="0.2">
      <c r="A99" s="95" t="s">
        <v>140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141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30000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30000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30000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30000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24.2" customHeight="1" x14ac:dyDescent="0.2">
      <c r="A100" s="95" t="s">
        <v>140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142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8085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8085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>
        <v>8085</v>
      </c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8085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0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0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24.2" customHeight="1" x14ac:dyDescent="0.2">
      <c r="A101" s="95" t="s">
        <v>140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143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188415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188415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>
        <v>188415</v>
      </c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188415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0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0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12.75" x14ac:dyDescent="0.2">
      <c r="A102" s="95" t="s">
        <v>95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144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510003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510003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>
        <v>510003</v>
      </c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510003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0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0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12.75" x14ac:dyDescent="0.2">
      <c r="A103" s="95" t="s">
        <v>95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145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202306.34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202306.34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>
        <v>202306.34</v>
      </c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5"/>
        <v>202306.34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6"/>
        <v>0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7"/>
        <v>0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12.75" x14ac:dyDescent="0.2">
      <c r="A104" s="95" t="s">
        <v>95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44"/>
      <c r="AL104" s="45"/>
      <c r="AM104" s="45"/>
      <c r="AN104" s="45"/>
      <c r="AO104" s="45"/>
      <c r="AP104" s="45"/>
      <c r="AQ104" s="45" t="s">
        <v>146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32">
        <v>3438.72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>
        <v>3438.72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>
        <v>3438.72</v>
      </c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>
        <f t="shared" si="5"/>
        <v>3438.72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>
        <f t="shared" si="6"/>
        <v>0</v>
      </c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>
        <f t="shared" si="7"/>
        <v>0</v>
      </c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24.2" customHeight="1" x14ac:dyDescent="0.2">
      <c r="A105" s="95" t="s">
        <v>147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6"/>
      <c r="AK105" s="44"/>
      <c r="AL105" s="45"/>
      <c r="AM105" s="45"/>
      <c r="AN105" s="45"/>
      <c r="AO105" s="45"/>
      <c r="AP105" s="45"/>
      <c r="AQ105" s="45" t="s">
        <v>148</v>
      </c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2">
        <v>11460.4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>
        <v>11460.4</v>
      </c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>
        <v>11460.4</v>
      </c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>
        <f t="shared" si="5"/>
        <v>11460.4</v>
      </c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>
        <f t="shared" si="6"/>
        <v>0</v>
      </c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>
        <f t="shared" si="7"/>
        <v>0</v>
      </c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24.2" customHeight="1" x14ac:dyDescent="0.2">
      <c r="A106" s="95" t="s">
        <v>97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6"/>
      <c r="AK106" s="44"/>
      <c r="AL106" s="45"/>
      <c r="AM106" s="45"/>
      <c r="AN106" s="45"/>
      <c r="AO106" s="45"/>
      <c r="AP106" s="45"/>
      <c r="AQ106" s="45" t="s">
        <v>149</v>
      </c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32">
        <v>5000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>
        <v>5000</v>
      </c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>
        <v>5000</v>
      </c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>
        <f t="shared" si="5"/>
        <v>5000</v>
      </c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>
        <f t="shared" si="6"/>
        <v>0</v>
      </c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>
        <f t="shared" si="7"/>
        <v>0</v>
      </c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24.2" customHeight="1" x14ac:dyDescent="0.2">
      <c r="A107" s="95" t="s">
        <v>97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6"/>
      <c r="AK107" s="44"/>
      <c r="AL107" s="45"/>
      <c r="AM107" s="45"/>
      <c r="AN107" s="45"/>
      <c r="AO107" s="45"/>
      <c r="AP107" s="45"/>
      <c r="AQ107" s="45" t="s">
        <v>150</v>
      </c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32">
        <v>118965.6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>
        <v>118965.6</v>
      </c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>
        <v>118965.6</v>
      </c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>
        <f t="shared" si="5"/>
        <v>118965.6</v>
      </c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>
        <f t="shared" si="6"/>
        <v>0</v>
      </c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>
        <f t="shared" si="7"/>
        <v>0</v>
      </c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12.75" x14ac:dyDescent="0.2">
      <c r="A108" s="95" t="s">
        <v>99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6"/>
      <c r="AK108" s="44"/>
      <c r="AL108" s="45"/>
      <c r="AM108" s="45"/>
      <c r="AN108" s="45"/>
      <c r="AO108" s="45"/>
      <c r="AP108" s="45"/>
      <c r="AQ108" s="45" t="s">
        <v>151</v>
      </c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32">
        <v>4681.38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>
        <v>4681.38</v>
      </c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>
        <v>4681.38</v>
      </c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>
        <f t="shared" si="5"/>
        <v>4681.38</v>
      </c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>
        <f t="shared" si="6"/>
        <v>0</v>
      </c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>
        <f t="shared" si="7"/>
        <v>0</v>
      </c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24.2" customHeight="1" x14ac:dyDescent="0.2">
      <c r="A109" s="95" t="s">
        <v>140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6"/>
      <c r="AK109" s="44"/>
      <c r="AL109" s="45"/>
      <c r="AM109" s="45"/>
      <c r="AN109" s="45"/>
      <c r="AO109" s="45"/>
      <c r="AP109" s="45"/>
      <c r="AQ109" s="45" t="s">
        <v>152</v>
      </c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32">
        <v>32000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>
        <v>32000</v>
      </c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>
        <v>32000</v>
      </c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>
        <f t="shared" si="5"/>
        <v>32000</v>
      </c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>
        <f t="shared" si="6"/>
        <v>0</v>
      </c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>
        <f t="shared" si="7"/>
        <v>0</v>
      </c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24.2" customHeight="1" x14ac:dyDescent="0.2">
      <c r="A110" s="95" t="s">
        <v>105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6"/>
      <c r="AK110" s="44"/>
      <c r="AL110" s="45"/>
      <c r="AM110" s="45"/>
      <c r="AN110" s="45"/>
      <c r="AO110" s="45"/>
      <c r="AP110" s="45"/>
      <c r="AQ110" s="45" t="s">
        <v>153</v>
      </c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32">
        <v>8979.6200000000008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>
        <v>8979.6200000000008</v>
      </c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>
        <v>8979.6200000000008</v>
      </c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>
        <f t="shared" si="5"/>
        <v>8979.6200000000008</v>
      </c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>
        <f t="shared" si="6"/>
        <v>0</v>
      </c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>
        <f t="shared" si="7"/>
        <v>0</v>
      </c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24.2" customHeight="1" x14ac:dyDescent="0.2">
      <c r="A111" s="95" t="s">
        <v>105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6"/>
      <c r="AK111" s="44"/>
      <c r="AL111" s="45"/>
      <c r="AM111" s="45"/>
      <c r="AN111" s="45"/>
      <c r="AO111" s="45"/>
      <c r="AP111" s="45"/>
      <c r="AQ111" s="45" t="s">
        <v>154</v>
      </c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32">
        <v>20000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>
        <v>20000</v>
      </c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>
        <v>20000</v>
      </c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>
        <f t="shared" si="5"/>
        <v>20000</v>
      </c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>
        <f t="shared" si="6"/>
        <v>0</v>
      </c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>
        <f t="shared" si="7"/>
        <v>0</v>
      </c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24.2" customHeight="1" x14ac:dyDescent="0.2">
      <c r="A112" s="95" t="s">
        <v>105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6"/>
      <c r="AK112" s="44"/>
      <c r="AL112" s="45"/>
      <c r="AM112" s="45"/>
      <c r="AN112" s="45"/>
      <c r="AO112" s="45"/>
      <c r="AP112" s="45"/>
      <c r="AQ112" s="45" t="s">
        <v>155</v>
      </c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32">
        <v>30000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>
        <v>30000</v>
      </c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>
        <v>30000</v>
      </c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>
        <f t="shared" si="5"/>
        <v>30000</v>
      </c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>
        <f t="shared" si="6"/>
        <v>0</v>
      </c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>
        <f t="shared" si="7"/>
        <v>0</v>
      </c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24.2" customHeight="1" x14ac:dyDescent="0.2">
      <c r="A113" s="95" t="s">
        <v>147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6"/>
      <c r="AK113" s="44"/>
      <c r="AL113" s="45"/>
      <c r="AM113" s="45"/>
      <c r="AN113" s="45"/>
      <c r="AO113" s="45"/>
      <c r="AP113" s="45"/>
      <c r="AQ113" s="45" t="s">
        <v>156</v>
      </c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32">
        <v>10750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>
        <v>10750</v>
      </c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>
        <v>10750</v>
      </c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>
        <f t="shared" si="5"/>
        <v>10750</v>
      </c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>
        <f t="shared" si="6"/>
        <v>0</v>
      </c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>
        <f t="shared" si="7"/>
        <v>0</v>
      </c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24.2" customHeight="1" x14ac:dyDescent="0.2">
      <c r="A114" s="95" t="s">
        <v>109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6"/>
      <c r="AK114" s="44"/>
      <c r="AL114" s="45"/>
      <c r="AM114" s="45"/>
      <c r="AN114" s="45"/>
      <c r="AO114" s="45"/>
      <c r="AP114" s="45"/>
      <c r="AQ114" s="45" t="s">
        <v>157</v>
      </c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32">
        <v>3500</v>
      </c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>
        <v>3500</v>
      </c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>
        <v>3500</v>
      </c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>
        <f t="shared" si="5"/>
        <v>3500</v>
      </c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>
        <f t="shared" si="6"/>
        <v>0</v>
      </c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>
        <f t="shared" si="7"/>
        <v>0</v>
      </c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36.4" customHeight="1" x14ac:dyDescent="0.2">
      <c r="A115" s="95" t="s">
        <v>158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6"/>
      <c r="AK115" s="44"/>
      <c r="AL115" s="45"/>
      <c r="AM115" s="45"/>
      <c r="AN115" s="45"/>
      <c r="AO115" s="45"/>
      <c r="AP115" s="45"/>
      <c r="AQ115" s="45" t="s">
        <v>159</v>
      </c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32">
        <v>148000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>
        <v>148000</v>
      </c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>
        <v>147900</v>
      </c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>
        <f t="shared" si="5"/>
        <v>147900</v>
      </c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>
        <f t="shared" si="6"/>
        <v>100</v>
      </c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>
        <f t="shared" si="7"/>
        <v>100</v>
      </c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24.2" customHeight="1" x14ac:dyDescent="0.2">
      <c r="A116" s="95" t="s">
        <v>97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6"/>
      <c r="AK116" s="44"/>
      <c r="AL116" s="45"/>
      <c r="AM116" s="45"/>
      <c r="AN116" s="45"/>
      <c r="AO116" s="45"/>
      <c r="AP116" s="45"/>
      <c r="AQ116" s="45" t="s">
        <v>160</v>
      </c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32">
        <v>453687.6</v>
      </c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>
        <v>453687.6</v>
      </c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>
        <v>453687.6</v>
      </c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>
        <f t="shared" si="5"/>
        <v>453687.6</v>
      </c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>
        <f t="shared" si="6"/>
        <v>0</v>
      </c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>
        <f t="shared" si="7"/>
        <v>0</v>
      </c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24.2" customHeight="1" x14ac:dyDescent="0.2">
      <c r="A117" s="95" t="s">
        <v>97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6"/>
      <c r="AK117" s="44"/>
      <c r="AL117" s="45"/>
      <c r="AM117" s="45"/>
      <c r="AN117" s="45"/>
      <c r="AO117" s="45"/>
      <c r="AP117" s="45"/>
      <c r="AQ117" s="45" t="s">
        <v>161</v>
      </c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32">
        <v>20000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>
        <v>20000</v>
      </c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>
        <v>20000</v>
      </c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>
        <f t="shared" si="5"/>
        <v>20000</v>
      </c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>
        <f t="shared" si="6"/>
        <v>0</v>
      </c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>
        <f t="shared" si="7"/>
        <v>0</v>
      </c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24.2" customHeight="1" x14ac:dyDescent="0.2">
      <c r="A118" s="95" t="s">
        <v>97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6"/>
      <c r="AK118" s="44"/>
      <c r="AL118" s="45"/>
      <c r="AM118" s="45"/>
      <c r="AN118" s="45"/>
      <c r="AO118" s="45"/>
      <c r="AP118" s="45"/>
      <c r="AQ118" s="45" t="s">
        <v>162</v>
      </c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32">
        <v>1992000</v>
      </c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>
        <v>1992000</v>
      </c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>
        <v>1992000</v>
      </c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>
        <f t="shared" si="5"/>
        <v>1992000</v>
      </c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>
        <f t="shared" si="6"/>
        <v>0</v>
      </c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>
        <f t="shared" si="7"/>
        <v>0</v>
      </c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24.2" customHeight="1" x14ac:dyDescent="0.2">
      <c r="A119" s="95" t="s">
        <v>97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6"/>
      <c r="AK119" s="44"/>
      <c r="AL119" s="45"/>
      <c r="AM119" s="45"/>
      <c r="AN119" s="45"/>
      <c r="AO119" s="45"/>
      <c r="AP119" s="45"/>
      <c r="AQ119" s="45" t="s">
        <v>163</v>
      </c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32">
        <v>115515</v>
      </c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>
        <v>115515</v>
      </c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>
        <f t="shared" si="5"/>
        <v>0</v>
      </c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>
        <f t="shared" si="6"/>
        <v>115515</v>
      </c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>
        <f t="shared" si="7"/>
        <v>115515</v>
      </c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24.2" customHeight="1" x14ac:dyDescent="0.2">
      <c r="A120" s="95" t="s">
        <v>97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6"/>
      <c r="AK120" s="44"/>
      <c r="AL120" s="45"/>
      <c r="AM120" s="45"/>
      <c r="AN120" s="45"/>
      <c r="AO120" s="45"/>
      <c r="AP120" s="45"/>
      <c r="AQ120" s="45" t="s">
        <v>164</v>
      </c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32">
        <v>80000</v>
      </c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>
        <v>80000</v>
      </c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>
        <v>80000</v>
      </c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>
        <f t="shared" ref="DX120:DX142" si="8">CH120+CX120+DK120</f>
        <v>80000</v>
      </c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>
        <f t="shared" ref="EK120:EK141" si="9">BC120-DX120</f>
        <v>0</v>
      </c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>
        <f t="shared" ref="EX120:EX141" si="10">BU120-DX120</f>
        <v>0</v>
      </c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12.75" x14ac:dyDescent="0.2">
      <c r="A121" s="95" t="s">
        <v>99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6"/>
      <c r="AK121" s="44"/>
      <c r="AL121" s="45"/>
      <c r="AM121" s="45"/>
      <c r="AN121" s="45"/>
      <c r="AO121" s="45"/>
      <c r="AP121" s="45"/>
      <c r="AQ121" s="45" t="s">
        <v>165</v>
      </c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32">
        <v>44312.4</v>
      </c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>
        <v>44312.4</v>
      </c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>
        <v>44312.4</v>
      </c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>
        <f t="shared" si="8"/>
        <v>44312.4</v>
      </c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>
        <f t="shared" si="9"/>
        <v>0</v>
      </c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>
        <f t="shared" si="10"/>
        <v>0</v>
      </c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24.2" customHeight="1" x14ac:dyDescent="0.2">
      <c r="A122" s="95" t="s">
        <v>166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6"/>
      <c r="AK122" s="44"/>
      <c r="AL122" s="45"/>
      <c r="AM122" s="45"/>
      <c r="AN122" s="45"/>
      <c r="AO122" s="45"/>
      <c r="AP122" s="45"/>
      <c r="AQ122" s="45" t="s">
        <v>167</v>
      </c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32">
        <v>146938.13</v>
      </c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>
        <v>146938.13</v>
      </c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>
        <v>146938.13</v>
      </c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>
        <f t="shared" si="8"/>
        <v>146938.13</v>
      </c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>
        <f t="shared" si="9"/>
        <v>0</v>
      </c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>
        <f t="shared" si="10"/>
        <v>0</v>
      </c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24.2" customHeight="1" x14ac:dyDescent="0.2">
      <c r="A123" s="95" t="s">
        <v>105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6"/>
      <c r="AK123" s="44"/>
      <c r="AL123" s="45"/>
      <c r="AM123" s="45"/>
      <c r="AN123" s="45"/>
      <c r="AO123" s="45"/>
      <c r="AP123" s="45"/>
      <c r="AQ123" s="45" t="s">
        <v>168</v>
      </c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32">
        <v>19472.22</v>
      </c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>
        <v>19472.22</v>
      </c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>
        <v>19472.22</v>
      </c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>
        <f t="shared" si="8"/>
        <v>19472.22</v>
      </c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>
        <f t="shared" si="9"/>
        <v>0</v>
      </c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>
        <f t="shared" si="10"/>
        <v>0</v>
      </c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36.4" customHeight="1" x14ac:dyDescent="0.2">
      <c r="A124" s="95" t="s">
        <v>158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6"/>
      <c r="AK124" s="44"/>
      <c r="AL124" s="45"/>
      <c r="AM124" s="45"/>
      <c r="AN124" s="45"/>
      <c r="AO124" s="45"/>
      <c r="AP124" s="45"/>
      <c r="AQ124" s="45" t="s">
        <v>169</v>
      </c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32">
        <v>2161.87</v>
      </c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>
        <v>2161.87</v>
      </c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>
        <v>2161.87</v>
      </c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>
        <f t="shared" si="8"/>
        <v>2161.87</v>
      </c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>
        <f t="shared" si="9"/>
        <v>0</v>
      </c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>
        <f t="shared" si="10"/>
        <v>0</v>
      </c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36.4" customHeight="1" x14ac:dyDescent="0.2">
      <c r="A125" s="95" t="s">
        <v>158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6"/>
      <c r="AK125" s="44"/>
      <c r="AL125" s="45"/>
      <c r="AM125" s="45"/>
      <c r="AN125" s="45"/>
      <c r="AO125" s="45"/>
      <c r="AP125" s="45"/>
      <c r="AQ125" s="45" t="s">
        <v>170</v>
      </c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32">
        <v>45000</v>
      </c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>
        <v>45000</v>
      </c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>
        <v>45000</v>
      </c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>
        <f t="shared" si="8"/>
        <v>45000</v>
      </c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>
        <f t="shared" si="9"/>
        <v>0</v>
      </c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>
        <f t="shared" si="10"/>
        <v>0</v>
      </c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36.4" customHeight="1" x14ac:dyDescent="0.2">
      <c r="A126" s="95" t="s">
        <v>171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6"/>
      <c r="AK126" s="44"/>
      <c r="AL126" s="45"/>
      <c r="AM126" s="45"/>
      <c r="AN126" s="45"/>
      <c r="AO126" s="45"/>
      <c r="AP126" s="45"/>
      <c r="AQ126" s="45" t="s">
        <v>172</v>
      </c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32">
        <v>17040</v>
      </c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>
        <v>17040</v>
      </c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>
        <v>17040</v>
      </c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>
        <f t="shared" si="8"/>
        <v>17040</v>
      </c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>
        <f t="shared" si="9"/>
        <v>0</v>
      </c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>
        <f t="shared" si="10"/>
        <v>0</v>
      </c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3"/>
    </row>
    <row r="127" spans="1:166" ht="12.75" x14ac:dyDescent="0.2">
      <c r="A127" s="95" t="s">
        <v>87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6"/>
      <c r="AK127" s="44"/>
      <c r="AL127" s="45"/>
      <c r="AM127" s="45"/>
      <c r="AN127" s="45"/>
      <c r="AO127" s="45"/>
      <c r="AP127" s="45"/>
      <c r="AQ127" s="45" t="s">
        <v>173</v>
      </c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32">
        <v>18190.3</v>
      </c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>
        <v>18190.3</v>
      </c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>
        <f t="shared" si="8"/>
        <v>0</v>
      </c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>
        <f t="shared" si="9"/>
        <v>18190.3</v>
      </c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>
        <f t="shared" si="10"/>
        <v>18190.3</v>
      </c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3"/>
    </row>
    <row r="128" spans="1:166" ht="12.75" x14ac:dyDescent="0.2">
      <c r="A128" s="95" t="s">
        <v>87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6"/>
      <c r="AK128" s="44"/>
      <c r="AL128" s="45"/>
      <c r="AM128" s="45"/>
      <c r="AN128" s="45"/>
      <c r="AO128" s="45"/>
      <c r="AP128" s="45"/>
      <c r="AQ128" s="45" t="s">
        <v>174</v>
      </c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32">
        <v>36043</v>
      </c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>
        <v>36043</v>
      </c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>
        <v>36043</v>
      </c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>
        <f t="shared" si="8"/>
        <v>36043</v>
      </c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>
        <f t="shared" si="9"/>
        <v>0</v>
      </c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>
        <f t="shared" si="10"/>
        <v>0</v>
      </c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12.75" x14ac:dyDescent="0.2">
      <c r="A129" s="95" t="s">
        <v>87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6"/>
      <c r="AK129" s="44"/>
      <c r="AL129" s="45"/>
      <c r="AM129" s="45"/>
      <c r="AN129" s="45"/>
      <c r="AO129" s="45"/>
      <c r="AP129" s="45"/>
      <c r="AQ129" s="45" t="s">
        <v>175</v>
      </c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32">
        <v>52087</v>
      </c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>
        <v>52087</v>
      </c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>
        <v>52087</v>
      </c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>
        <f t="shared" si="8"/>
        <v>52087</v>
      </c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>
        <f t="shared" si="9"/>
        <v>0</v>
      </c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>
        <f t="shared" si="10"/>
        <v>0</v>
      </c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12.75" x14ac:dyDescent="0.2">
      <c r="A130" s="95" t="s">
        <v>87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6"/>
      <c r="AK130" s="44"/>
      <c r="AL130" s="45"/>
      <c r="AM130" s="45"/>
      <c r="AN130" s="45"/>
      <c r="AO130" s="45"/>
      <c r="AP130" s="45"/>
      <c r="AQ130" s="45" t="s">
        <v>176</v>
      </c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32">
        <v>85330.7</v>
      </c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>
        <v>85330.7</v>
      </c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>
        <v>85330.7</v>
      </c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>
        <f t="shared" si="8"/>
        <v>85330.7</v>
      </c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>
        <f t="shared" si="9"/>
        <v>0</v>
      </c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>
        <f t="shared" si="10"/>
        <v>0</v>
      </c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3"/>
    </row>
    <row r="131" spans="1:166" ht="12.75" x14ac:dyDescent="0.2">
      <c r="A131" s="95" t="s">
        <v>87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6"/>
      <c r="AK131" s="44"/>
      <c r="AL131" s="45"/>
      <c r="AM131" s="45"/>
      <c r="AN131" s="45"/>
      <c r="AO131" s="45"/>
      <c r="AP131" s="45"/>
      <c r="AQ131" s="45" t="s">
        <v>177</v>
      </c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32">
        <v>44683.5</v>
      </c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>
        <v>44683.5</v>
      </c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>
        <v>44683.5</v>
      </c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>
        <f t="shared" si="8"/>
        <v>44683.5</v>
      </c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>
        <f t="shared" si="9"/>
        <v>0</v>
      </c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>
        <f t="shared" si="10"/>
        <v>0</v>
      </c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3"/>
    </row>
    <row r="132" spans="1:166" ht="12.75" x14ac:dyDescent="0.2">
      <c r="A132" s="95" t="s">
        <v>87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6"/>
      <c r="AK132" s="44"/>
      <c r="AL132" s="45"/>
      <c r="AM132" s="45"/>
      <c r="AN132" s="45"/>
      <c r="AO132" s="45"/>
      <c r="AP132" s="45"/>
      <c r="AQ132" s="45" t="s">
        <v>178</v>
      </c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32">
        <v>32924</v>
      </c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>
        <v>32924</v>
      </c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>
        <v>32924</v>
      </c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>
        <f t="shared" si="8"/>
        <v>32924</v>
      </c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>
        <f t="shared" si="9"/>
        <v>0</v>
      </c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>
        <f t="shared" si="10"/>
        <v>0</v>
      </c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3"/>
    </row>
    <row r="133" spans="1:166" ht="12.75" x14ac:dyDescent="0.2">
      <c r="A133" s="95" t="s">
        <v>87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6"/>
      <c r="AK133" s="44"/>
      <c r="AL133" s="45"/>
      <c r="AM133" s="45"/>
      <c r="AN133" s="45"/>
      <c r="AO133" s="45"/>
      <c r="AP133" s="45"/>
      <c r="AQ133" s="45" t="s">
        <v>179</v>
      </c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32">
        <v>342285</v>
      </c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>
        <v>342285</v>
      </c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>
        <v>331260.33</v>
      </c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>
        <f t="shared" si="8"/>
        <v>331260.33</v>
      </c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>
        <f t="shared" si="9"/>
        <v>11024.669999999984</v>
      </c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>
        <f t="shared" si="10"/>
        <v>11024.669999999984</v>
      </c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3"/>
    </row>
    <row r="134" spans="1:166" ht="24.2" customHeight="1" x14ac:dyDescent="0.2">
      <c r="A134" s="95" t="s">
        <v>90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6"/>
      <c r="AK134" s="44"/>
      <c r="AL134" s="45"/>
      <c r="AM134" s="45"/>
      <c r="AN134" s="45"/>
      <c r="AO134" s="45"/>
      <c r="AP134" s="45"/>
      <c r="AQ134" s="45" t="s">
        <v>180</v>
      </c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32">
        <v>39436</v>
      </c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>
        <v>39436</v>
      </c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>
        <v>30452.79</v>
      </c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>
        <f t="shared" si="8"/>
        <v>30452.79</v>
      </c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>
        <f t="shared" si="9"/>
        <v>8983.2099999999991</v>
      </c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>
        <f t="shared" si="10"/>
        <v>8983.2099999999991</v>
      </c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3"/>
    </row>
    <row r="135" spans="1:166" ht="24.2" customHeight="1" x14ac:dyDescent="0.2">
      <c r="A135" s="95" t="s">
        <v>90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6"/>
      <c r="AK135" s="44"/>
      <c r="AL135" s="45"/>
      <c r="AM135" s="45"/>
      <c r="AN135" s="45"/>
      <c r="AO135" s="45"/>
      <c r="AP135" s="45"/>
      <c r="AQ135" s="45" t="s">
        <v>181</v>
      </c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32">
        <v>10885</v>
      </c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>
        <v>10885</v>
      </c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>
        <v>10885</v>
      </c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>
        <f t="shared" si="8"/>
        <v>10885</v>
      </c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>
        <f t="shared" si="9"/>
        <v>0</v>
      </c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>
        <f t="shared" si="10"/>
        <v>0</v>
      </c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3"/>
    </row>
    <row r="136" spans="1:166" ht="24.2" customHeight="1" x14ac:dyDescent="0.2">
      <c r="A136" s="95" t="s">
        <v>90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6"/>
      <c r="AK136" s="44"/>
      <c r="AL136" s="45"/>
      <c r="AM136" s="45"/>
      <c r="AN136" s="45"/>
      <c r="AO136" s="45"/>
      <c r="AP136" s="45"/>
      <c r="AQ136" s="45" t="s">
        <v>182</v>
      </c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32">
        <v>15731.5</v>
      </c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>
        <v>15731.5</v>
      </c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>
        <v>15731.5</v>
      </c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>
        <f t="shared" si="8"/>
        <v>15731.5</v>
      </c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>
        <f t="shared" si="9"/>
        <v>0</v>
      </c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>
        <f t="shared" si="10"/>
        <v>0</v>
      </c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3"/>
    </row>
    <row r="137" spans="1:166" ht="24.2" customHeight="1" x14ac:dyDescent="0.2">
      <c r="A137" s="95" t="s">
        <v>90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6"/>
      <c r="AK137" s="44"/>
      <c r="AL137" s="45"/>
      <c r="AM137" s="45"/>
      <c r="AN137" s="45"/>
      <c r="AO137" s="45"/>
      <c r="AP137" s="45"/>
      <c r="AQ137" s="45" t="s">
        <v>183</v>
      </c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32">
        <v>25770.2</v>
      </c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>
        <v>25770.2</v>
      </c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>
        <v>25770.2</v>
      </c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>
        <f t="shared" si="8"/>
        <v>25770.2</v>
      </c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>
        <f t="shared" si="9"/>
        <v>0</v>
      </c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>
        <f t="shared" si="10"/>
        <v>0</v>
      </c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3"/>
    </row>
    <row r="138" spans="1:166" ht="24.2" customHeight="1" x14ac:dyDescent="0.2">
      <c r="A138" s="95" t="s">
        <v>90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6"/>
      <c r="AK138" s="44"/>
      <c r="AL138" s="45"/>
      <c r="AM138" s="45"/>
      <c r="AN138" s="45"/>
      <c r="AO138" s="45"/>
      <c r="AP138" s="45"/>
      <c r="AQ138" s="45" t="s">
        <v>184</v>
      </c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32">
        <v>13494.5</v>
      </c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>
        <v>13494.5</v>
      </c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>
        <v>13494.5</v>
      </c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>
        <f t="shared" si="8"/>
        <v>13494.5</v>
      </c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>
        <f t="shared" si="9"/>
        <v>0</v>
      </c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>
        <f t="shared" si="10"/>
        <v>0</v>
      </c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3"/>
    </row>
    <row r="139" spans="1:166" ht="24.2" customHeight="1" x14ac:dyDescent="0.2">
      <c r="A139" s="95" t="s">
        <v>90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6"/>
      <c r="AK139" s="44"/>
      <c r="AL139" s="45"/>
      <c r="AM139" s="45"/>
      <c r="AN139" s="45"/>
      <c r="AO139" s="45"/>
      <c r="AP139" s="45"/>
      <c r="AQ139" s="45" t="s">
        <v>185</v>
      </c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32">
        <v>9943</v>
      </c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>
        <v>9943</v>
      </c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>
        <v>9943</v>
      </c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>
        <f t="shared" si="8"/>
        <v>9943</v>
      </c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>
        <f t="shared" si="9"/>
        <v>0</v>
      </c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>
        <f t="shared" si="10"/>
        <v>0</v>
      </c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3"/>
    </row>
    <row r="140" spans="1:166" ht="24.2" customHeight="1" x14ac:dyDescent="0.2">
      <c r="A140" s="95" t="s">
        <v>90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6"/>
      <c r="AK140" s="44"/>
      <c r="AL140" s="45"/>
      <c r="AM140" s="45"/>
      <c r="AN140" s="45"/>
      <c r="AO140" s="45"/>
      <c r="AP140" s="45"/>
      <c r="AQ140" s="45" t="s">
        <v>186</v>
      </c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32">
        <v>36915</v>
      </c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>
        <v>36915</v>
      </c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>
        <v>36915</v>
      </c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>
        <f t="shared" si="8"/>
        <v>36915</v>
      </c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>
        <f t="shared" si="9"/>
        <v>0</v>
      </c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>
        <f t="shared" si="10"/>
        <v>0</v>
      </c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3"/>
    </row>
    <row r="141" spans="1:166" ht="24.2" customHeight="1" x14ac:dyDescent="0.2">
      <c r="A141" s="95" t="s">
        <v>90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6"/>
      <c r="AK141" s="44"/>
      <c r="AL141" s="45"/>
      <c r="AM141" s="45"/>
      <c r="AN141" s="45"/>
      <c r="AO141" s="45"/>
      <c r="AP141" s="45"/>
      <c r="AQ141" s="45" t="s">
        <v>187</v>
      </c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32">
        <v>32500</v>
      </c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>
        <v>32500</v>
      </c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>
        <v>32500</v>
      </c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>
        <f t="shared" si="8"/>
        <v>32500</v>
      </c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>
        <f t="shared" si="9"/>
        <v>0</v>
      </c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>
        <f t="shared" si="10"/>
        <v>0</v>
      </c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3"/>
    </row>
    <row r="142" spans="1:166" ht="24" customHeight="1" x14ac:dyDescent="0.2">
      <c r="A142" s="92" t="s">
        <v>188</v>
      </c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3"/>
      <c r="AK142" s="21" t="s">
        <v>189</v>
      </c>
      <c r="AL142" s="22"/>
      <c r="AM142" s="22"/>
      <c r="AN142" s="22"/>
      <c r="AO142" s="22"/>
      <c r="AP142" s="22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16">
        <v>-892393.56</v>
      </c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>
        <v>-892393.56</v>
      </c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>
        <v>232024.81</v>
      </c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32">
        <f t="shared" si="8"/>
        <v>232024.81</v>
      </c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7"/>
    </row>
    <row r="143" spans="1:166" ht="24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</row>
    <row r="144" spans="1:166" ht="35.2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</row>
    <row r="145" spans="1:166" ht="35.2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</row>
    <row r="146" spans="1:166" ht="12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</row>
    <row r="147" spans="1:166" ht="8.2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</row>
    <row r="148" spans="1:166" ht="9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</row>
    <row r="149" spans="1:16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6" t="s">
        <v>190</v>
      </c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6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2" t="s">
        <v>191</v>
      </c>
    </row>
    <row r="150" spans="1:166" ht="12.75" customHeight="1" x14ac:dyDescent="0.2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  <c r="CO150" s="91"/>
      <c r="CP150" s="91"/>
      <c r="CQ150" s="91"/>
      <c r="CR150" s="91"/>
      <c r="CS150" s="91"/>
      <c r="CT150" s="91"/>
      <c r="CU150" s="91"/>
      <c r="CV150" s="91"/>
      <c r="CW150" s="91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</row>
    <row r="151" spans="1:166" ht="11.25" customHeight="1" x14ac:dyDescent="0.2">
      <c r="A151" s="84" t="s">
        <v>21</v>
      </c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9"/>
      <c r="AP151" s="83" t="s">
        <v>22</v>
      </c>
      <c r="AQ151" s="84"/>
      <c r="AR151" s="84"/>
      <c r="AS151" s="84"/>
      <c r="AT151" s="84"/>
      <c r="AU151" s="89"/>
      <c r="AV151" s="83" t="s">
        <v>192</v>
      </c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9"/>
      <c r="BL151" s="83" t="s">
        <v>79</v>
      </c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9"/>
      <c r="CF151" s="80" t="s">
        <v>25</v>
      </c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2"/>
      <c r="ET151" s="83" t="s">
        <v>26</v>
      </c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5"/>
    </row>
    <row r="152" spans="1:166" ht="69.75" customHeight="1" x14ac:dyDescent="0.2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90"/>
      <c r="AP152" s="86"/>
      <c r="AQ152" s="87"/>
      <c r="AR152" s="87"/>
      <c r="AS152" s="87"/>
      <c r="AT152" s="87"/>
      <c r="AU152" s="90"/>
      <c r="AV152" s="86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90"/>
      <c r="BL152" s="86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90"/>
      <c r="CF152" s="81" t="s">
        <v>193</v>
      </c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2"/>
      <c r="CW152" s="80" t="s">
        <v>28</v>
      </c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2"/>
      <c r="DN152" s="80" t="s">
        <v>29</v>
      </c>
      <c r="DO152" s="81"/>
      <c r="DP152" s="81"/>
      <c r="DQ152" s="81"/>
      <c r="DR152" s="81"/>
      <c r="DS152" s="81"/>
      <c r="DT152" s="81"/>
      <c r="DU152" s="81"/>
      <c r="DV152" s="81"/>
      <c r="DW152" s="81"/>
      <c r="DX152" s="81"/>
      <c r="DY152" s="81"/>
      <c r="DZ152" s="81"/>
      <c r="EA152" s="81"/>
      <c r="EB152" s="81"/>
      <c r="EC152" s="81"/>
      <c r="ED152" s="82"/>
      <c r="EE152" s="80" t="s">
        <v>30</v>
      </c>
      <c r="EF152" s="81"/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1"/>
      <c r="ES152" s="82"/>
      <c r="ET152" s="86"/>
      <c r="EU152" s="87"/>
      <c r="EV152" s="87"/>
      <c r="EW152" s="87"/>
      <c r="EX152" s="87"/>
      <c r="EY152" s="87"/>
      <c r="EZ152" s="87"/>
      <c r="FA152" s="87"/>
      <c r="FB152" s="87"/>
      <c r="FC152" s="87"/>
      <c r="FD152" s="87"/>
      <c r="FE152" s="87"/>
      <c r="FF152" s="87"/>
      <c r="FG152" s="87"/>
      <c r="FH152" s="87"/>
      <c r="FI152" s="87"/>
      <c r="FJ152" s="88"/>
    </row>
    <row r="153" spans="1:166" ht="12" customHeight="1" x14ac:dyDescent="0.2">
      <c r="A153" s="77">
        <v>1</v>
      </c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8"/>
      <c r="AP153" s="74">
        <v>2</v>
      </c>
      <c r="AQ153" s="75"/>
      <c r="AR153" s="75"/>
      <c r="AS153" s="75"/>
      <c r="AT153" s="75"/>
      <c r="AU153" s="76"/>
      <c r="AV153" s="74">
        <v>3</v>
      </c>
      <c r="AW153" s="75"/>
      <c r="AX153" s="75"/>
      <c r="AY153" s="75"/>
      <c r="AZ153" s="75"/>
      <c r="BA153" s="75"/>
      <c r="BB153" s="75"/>
      <c r="BC153" s="75"/>
      <c r="BD153" s="75"/>
      <c r="BE153" s="63"/>
      <c r="BF153" s="63"/>
      <c r="BG153" s="63"/>
      <c r="BH153" s="63"/>
      <c r="BI153" s="63"/>
      <c r="BJ153" s="63"/>
      <c r="BK153" s="79"/>
      <c r="BL153" s="74">
        <v>4</v>
      </c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6"/>
      <c r="CF153" s="74">
        <v>5</v>
      </c>
      <c r="CG153" s="75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6"/>
      <c r="CW153" s="74">
        <v>6</v>
      </c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  <c r="DK153" s="75"/>
      <c r="DL153" s="75"/>
      <c r="DM153" s="76"/>
      <c r="DN153" s="74">
        <v>7</v>
      </c>
      <c r="DO153" s="75"/>
      <c r="DP153" s="75"/>
      <c r="DQ153" s="75"/>
      <c r="DR153" s="75"/>
      <c r="DS153" s="75"/>
      <c r="DT153" s="75"/>
      <c r="DU153" s="75"/>
      <c r="DV153" s="75"/>
      <c r="DW153" s="75"/>
      <c r="DX153" s="75"/>
      <c r="DY153" s="75"/>
      <c r="DZ153" s="75"/>
      <c r="EA153" s="75"/>
      <c r="EB153" s="75"/>
      <c r="EC153" s="75"/>
      <c r="ED153" s="76"/>
      <c r="EE153" s="74">
        <v>8</v>
      </c>
      <c r="EF153" s="75"/>
      <c r="EG153" s="75"/>
      <c r="EH153" s="75"/>
      <c r="EI153" s="75"/>
      <c r="EJ153" s="75"/>
      <c r="EK153" s="75"/>
      <c r="EL153" s="75"/>
      <c r="EM153" s="75"/>
      <c r="EN153" s="75"/>
      <c r="EO153" s="75"/>
      <c r="EP153" s="75"/>
      <c r="EQ153" s="75"/>
      <c r="ER153" s="75"/>
      <c r="ES153" s="76"/>
      <c r="ET153" s="62">
        <v>9</v>
      </c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4"/>
    </row>
    <row r="154" spans="1:166" ht="37.5" customHeight="1" x14ac:dyDescent="0.2">
      <c r="A154" s="65" t="s">
        <v>194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6"/>
      <c r="AP154" s="67" t="s">
        <v>195</v>
      </c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9"/>
      <c r="BF154" s="70"/>
      <c r="BG154" s="70"/>
      <c r="BH154" s="70"/>
      <c r="BI154" s="70"/>
      <c r="BJ154" s="70"/>
      <c r="BK154" s="71"/>
      <c r="BL154" s="72">
        <v>892393.56</v>
      </c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>
        <v>-232024.81</v>
      </c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>
        <f t="shared" ref="EE154:EE168" si="11">CF154+CW154+DN154</f>
        <v>-232024.81</v>
      </c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  <c r="ET154" s="72">
        <f t="shared" ref="ET154:ET159" si="12">BL154-CF154-CW154-DN154</f>
        <v>1124418.3700000001</v>
      </c>
      <c r="EU154" s="72"/>
      <c r="EV154" s="72"/>
      <c r="EW154" s="72"/>
      <c r="EX154" s="72"/>
      <c r="EY154" s="72"/>
      <c r="EZ154" s="72"/>
      <c r="FA154" s="72"/>
      <c r="FB154" s="72"/>
      <c r="FC154" s="72"/>
      <c r="FD154" s="72"/>
      <c r="FE154" s="72"/>
      <c r="FF154" s="72"/>
      <c r="FG154" s="72"/>
      <c r="FH154" s="72"/>
      <c r="FI154" s="72"/>
      <c r="FJ154" s="73"/>
    </row>
    <row r="155" spans="1:166" ht="36.75" customHeight="1" x14ac:dyDescent="0.2">
      <c r="A155" s="59" t="s">
        <v>196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60"/>
      <c r="AP155" s="44" t="s">
        <v>197</v>
      </c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6"/>
      <c r="BF155" s="38"/>
      <c r="BG155" s="38"/>
      <c r="BH155" s="38"/>
      <c r="BI155" s="38"/>
      <c r="BJ155" s="38"/>
      <c r="BK155" s="39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29">
        <f t="shared" si="11"/>
        <v>0</v>
      </c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1"/>
      <c r="ET155" s="29">
        <f t="shared" si="12"/>
        <v>0</v>
      </c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61"/>
    </row>
    <row r="156" spans="1:166" ht="17.25" customHeight="1" x14ac:dyDescent="0.2">
      <c r="A156" s="47" t="s">
        <v>198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8"/>
      <c r="AP156" s="49"/>
      <c r="AQ156" s="50"/>
      <c r="AR156" s="50"/>
      <c r="AS156" s="50"/>
      <c r="AT156" s="50"/>
      <c r="AU156" s="51"/>
      <c r="AV156" s="52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4"/>
      <c r="BL156" s="55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7"/>
      <c r="CF156" s="55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7"/>
      <c r="CW156" s="55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7"/>
      <c r="DN156" s="55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7"/>
      <c r="EE156" s="32">
        <f t="shared" si="11"/>
        <v>0</v>
      </c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>
        <f t="shared" si="12"/>
        <v>0</v>
      </c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3"/>
    </row>
    <row r="157" spans="1:166" ht="24" customHeight="1" x14ac:dyDescent="0.2">
      <c r="A157" s="59" t="s">
        <v>199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60"/>
      <c r="AP157" s="44" t="s">
        <v>200</v>
      </c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6"/>
      <c r="BF157" s="38"/>
      <c r="BG157" s="38"/>
      <c r="BH157" s="38"/>
      <c r="BI157" s="38"/>
      <c r="BJ157" s="38"/>
      <c r="BK157" s="39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>
        <f t="shared" si="11"/>
        <v>0</v>
      </c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>
        <f t="shared" si="12"/>
        <v>0</v>
      </c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3"/>
    </row>
    <row r="158" spans="1:166" ht="17.25" customHeight="1" x14ac:dyDescent="0.2">
      <c r="A158" s="47" t="s">
        <v>198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8"/>
      <c r="AP158" s="49"/>
      <c r="AQ158" s="50"/>
      <c r="AR158" s="50"/>
      <c r="AS158" s="50"/>
      <c r="AT158" s="50"/>
      <c r="AU158" s="51"/>
      <c r="AV158" s="52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4"/>
      <c r="BL158" s="55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7"/>
      <c r="CF158" s="55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7"/>
      <c r="CW158" s="55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7"/>
      <c r="DN158" s="55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7"/>
      <c r="EE158" s="32">
        <f t="shared" si="11"/>
        <v>0</v>
      </c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>
        <f t="shared" si="12"/>
        <v>0</v>
      </c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3"/>
    </row>
    <row r="159" spans="1:166" ht="31.5" customHeight="1" x14ac:dyDescent="0.2">
      <c r="A159" s="58" t="s">
        <v>201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44" t="s">
        <v>202</v>
      </c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6"/>
      <c r="BF159" s="38"/>
      <c r="BG159" s="38"/>
      <c r="BH159" s="38"/>
      <c r="BI159" s="38"/>
      <c r="BJ159" s="38"/>
      <c r="BK159" s="39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>
        <f t="shared" si="11"/>
        <v>0</v>
      </c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>
        <f t="shared" si="12"/>
        <v>0</v>
      </c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3"/>
    </row>
    <row r="160" spans="1:166" ht="15" customHeight="1" x14ac:dyDescent="0.2">
      <c r="A160" s="35" t="s">
        <v>203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44" t="s">
        <v>204</v>
      </c>
      <c r="AQ160" s="45"/>
      <c r="AR160" s="45"/>
      <c r="AS160" s="45"/>
      <c r="AT160" s="45"/>
      <c r="AU160" s="45"/>
      <c r="AV160" s="22"/>
      <c r="AW160" s="22"/>
      <c r="AX160" s="22"/>
      <c r="AY160" s="22"/>
      <c r="AZ160" s="22"/>
      <c r="BA160" s="22"/>
      <c r="BB160" s="22"/>
      <c r="BC160" s="22"/>
      <c r="BD160" s="22"/>
      <c r="BE160" s="23"/>
      <c r="BF160" s="24"/>
      <c r="BG160" s="24"/>
      <c r="BH160" s="24"/>
      <c r="BI160" s="24"/>
      <c r="BJ160" s="24"/>
      <c r="BK160" s="25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>
        <f t="shared" si="11"/>
        <v>0</v>
      </c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3"/>
    </row>
    <row r="161" spans="1:166" ht="15" customHeight="1" x14ac:dyDescent="0.2">
      <c r="A161" s="35" t="s">
        <v>205</v>
      </c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6"/>
      <c r="AP161" s="37" t="s">
        <v>206</v>
      </c>
      <c r="AQ161" s="38"/>
      <c r="AR161" s="38"/>
      <c r="AS161" s="38"/>
      <c r="AT161" s="38"/>
      <c r="AU161" s="39"/>
      <c r="AV161" s="40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2"/>
      <c r="BL161" s="29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1"/>
      <c r="CF161" s="29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1"/>
      <c r="CW161" s="29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1"/>
      <c r="DN161" s="29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1"/>
      <c r="EE161" s="32">
        <f t="shared" si="11"/>
        <v>0</v>
      </c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3"/>
    </row>
    <row r="162" spans="1:166" ht="31.5" customHeight="1" x14ac:dyDescent="0.2">
      <c r="A162" s="34" t="s">
        <v>207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43"/>
      <c r="AP162" s="44" t="s">
        <v>208</v>
      </c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6"/>
      <c r="BF162" s="38"/>
      <c r="BG162" s="38"/>
      <c r="BH162" s="38"/>
      <c r="BI162" s="38"/>
      <c r="BJ162" s="38"/>
      <c r="BK162" s="39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>
        <v>-232024.81</v>
      </c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>
        <f t="shared" si="11"/>
        <v>-232024.81</v>
      </c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3"/>
    </row>
    <row r="163" spans="1:166" ht="38.25" customHeight="1" x14ac:dyDescent="0.2">
      <c r="A163" s="34" t="s">
        <v>209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6"/>
      <c r="AP163" s="37" t="s">
        <v>210</v>
      </c>
      <c r="AQ163" s="38"/>
      <c r="AR163" s="38"/>
      <c r="AS163" s="38"/>
      <c r="AT163" s="38"/>
      <c r="AU163" s="39"/>
      <c r="AV163" s="40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2"/>
      <c r="BL163" s="29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1"/>
      <c r="CF163" s="29">
        <v>-232024.81</v>
      </c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1"/>
      <c r="CW163" s="29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1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>
        <f t="shared" si="11"/>
        <v>-232024.81</v>
      </c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3"/>
    </row>
    <row r="164" spans="1:166" ht="36" customHeight="1" x14ac:dyDescent="0.2">
      <c r="A164" s="34" t="s">
        <v>211</v>
      </c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6"/>
      <c r="AP164" s="44" t="s">
        <v>212</v>
      </c>
      <c r="AQ164" s="45"/>
      <c r="AR164" s="45"/>
      <c r="AS164" s="45"/>
      <c r="AT164" s="45"/>
      <c r="AU164" s="45"/>
      <c r="AV164" s="22"/>
      <c r="AW164" s="22"/>
      <c r="AX164" s="22"/>
      <c r="AY164" s="22"/>
      <c r="AZ164" s="22"/>
      <c r="BA164" s="22"/>
      <c r="BB164" s="22"/>
      <c r="BC164" s="22"/>
      <c r="BD164" s="22"/>
      <c r="BE164" s="23"/>
      <c r="BF164" s="24"/>
      <c r="BG164" s="24"/>
      <c r="BH164" s="24"/>
      <c r="BI164" s="24"/>
      <c r="BJ164" s="24"/>
      <c r="BK164" s="25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>
        <v>-6332286.9400000004</v>
      </c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>
        <f t="shared" si="11"/>
        <v>-6332286.9400000004</v>
      </c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3"/>
    </row>
    <row r="165" spans="1:166" ht="26.25" customHeight="1" x14ac:dyDescent="0.2">
      <c r="A165" s="34" t="s">
        <v>213</v>
      </c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6"/>
      <c r="AP165" s="37" t="s">
        <v>214</v>
      </c>
      <c r="AQ165" s="38"/>
      <c r="AR165" s="38"/>
      <c r="AS165" s="38"/>
      <c r="AT165" s="38"/>
      <c r="AU165" s="39"/>
      <c r="AV165" s="40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2"/>
      <c r="BL165" s="29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1"/>
      <c r="CF165" s="29">
        <v>6100262.1299999999</v>
      </c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1"/>
      <c r="CW165" s="29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1"/>
      <c r="DN165" s="29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1"/>
      <c r="EE165" s="32">
        <f t="shared" si="11"/>
        <v>6100262.1299999999</v>
      </c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3"/>
    </row>
    <row r="166" spans="1:166" ht="27.75" customHeight="1" x14ac:dyDescent="0.2">
      <c r="A166" s="34" t="s">
        <v>215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43"/>
      <c r="AP166" s="44" t="s">
        <v>216</v>
      </c>
      <c r="AQ166" s="45"/>
      <c r="AR166" s="45"/>
      <c r="AS166" s="45"/>
      <c r="AT166" s="45"/>
      <c r="AU166" s="45"/>
      <c r="AV166" s="22"/>
      <c r="AW166" s="22"/>
      <c r="AX166" s="22"/>
      <c r="AY166" s="22"/>
      <c r="AZ166" s="22"/>
      <c r="BA166" s="22"/>
      <c r="BB166" s="22"/>
      <c r="BC166" s="22"/>
      <c r="BD166" s="22"/>
      <c r="BE166" s="23"/>
      <c r="BF166" s="24"/>
      <c r="BG166" s="24"/>
      <c r="BH166" s="24"/>
      <c r="BI166" s="24"/>
      <c r="BJ166" s="24"/>
      <c r="BK166" s="25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29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1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>
        <f t="shared" si="11"/>
        <v>0</v>
      </c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3"/>
    </row>
    <row r="167" spans="1:166" ht="24" customHeight="1" x14ac:dyDescent="0.2">
      <c r="A167" s="34" t="s">
        <v>217</v>
      </c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6"/>
      <c r="AP167" s="37" t="s">
        <v>218</v>
      </c>
      <c r="AQ167" s="38"/>
      <c r="AR167" s="38"/>
      <c r="AS167" s="38"/>
      <c r="AT167" s="38"/>
      <c r="AU167" s="39"/>
      <c r="AV167" s="40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2"/>
      <c r="BL167" s="29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1"/>
      <c r="CF167" s="29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1"/>
      <c r="CW167" s="29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1"/>
      <c r="DN167" s="29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1"/>
      <c r="EE167" s="32">
        <f t="shared" si="11"/>
        <v>0</v>
      </c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3"/>
    </row>
    <row r="168" spans="1:166" ht="25.5" customHeight="1" x14ac:dyDescent="0.2">
      <c r="A168" s="18" t="s">
        <v>219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20"/>
      <c r="AP168" s="21" t="s">
        <v>220</v>
      </c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3"/>
      <c r="BF168" s="24"/>
      <c r="BG168" s="24"/>
      <c r="BH168" s="24"/>
      <c r="BI168" s="24"/>
      <c r="BJ168" s="24"/>
      <c r="BK168" s="25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26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8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>
        <f t="shared" si="11"/>
        <v>0</v>
      </c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7"/>
    </row>
    <row r="169" spans="1:166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</row>
    <row r="170" spans="1:166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</row>
    <row r="171" spans="1:166" ht="11.25" customHeight="1" x14ac:dyDescent="0.2">
      <c r="A171" s="1" t="s">
        <v>221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"/>
      <c r="AG171" s="1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 t="s">
        <v>222</v>
      </c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</row>
    <row r="172" spans="1:166" ht="11.2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15" t="s">
        <v>223</v>
      </c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"/>
      <c r="AG172" s="1"/>
      <c r="AH172" s="15" t="s">
        <v>224</v>
      </c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 t="s">
        <v>225</v>
      </c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"/>
      <c r="DR172" s="1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</row>
    <row r="173" spans="1:166" ht="11.25" customHeight="1" x14ac:dyDescent="0.2">
      <c r="A173" s="1" t="s">
        <v>226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"/>
      <c r="AG173" s="1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5" t="s">
        <v>223</v>
      </c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7"/>
      <c r="DR173" s="7"/>
      <c r="DS173" s="15" t="s">
        <v>224</v>
      </c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</row>
    <row r="174" spans="1:166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5" t="s">
        <v>223</v>
      </c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7"/>
      <c r="AG174" s="7"/>
      <c r="AH174" s="15" t="s">
        <v>224</v>
      </c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</row>
    <row r="175" spans="1:166" ht="7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</row>
    <row r="176" spans="1:166" ht="11.25" customHeight="1" x14ac:dyDescent="0.2">
      <c r="A176" s="12" t="s">
        <v>227</v>
      </c>
      <c r="B176" s="12"/>
      <c r="C176" s="13"/>
      <c r="D176" s="13"/>
      <c r="E176" s="13"/>
      <c r="F176" s="1" t="s">
        <v>227</v>
      </c>
      <c r="G176" s="1"/>
      <c r="H176" s="1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2">
        <v>200</v>
      </c>
      <c r="Z176" s="12"/>
      <c r="AA176" s="12"/>
      <c r="AB176" s="12"/>
      <c r="AC176" s="12"/>
      <c r="AD176" s="11"/>
      <c r="AE176" s="11"/>
      <c r="AF176" s="1"/>
      <c r="AG176" s="1" t="s">
        <v>228</v>
      </c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</row>
    <row r="177" spans="1:166" ht="1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1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1"/>
      <c r="CY177" s="1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1"/>
      <c r="DW177" s="1"/>
      <c r="DX177" s="2"/>
      <c r="DY177" s="2"/>
      <c r="DZ177" s="5"/>
      <c r="EA177" s="5"/>
      <c r="EB177" s="5"/>
      <c r="EC177" s="1"/>
      <c r="ED177" s="1"/>
      <c r="EE177" s="1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2"/>
      <c r="EW177" s="2"/>
      <c r="EX177" s="2"/>
      <c r="EY177" s="2"/>
      <c r="EZ177" s="2"/>
      <c r="FA177" s="8"/>
      <c r="FB177" s="8"/>
      <c r="FC177" s="1"/>
      <c r="FD177" s="1"/>
      <c r="FE177" s="1"/>
      <c r="FF177" s="1"/>
      <c r="FG177" s="1"/>
      <c r="FH177" s="1"/>
      <c r="FI177" s="1"/>
      <c r="FJ177" s="1"/>
    </row>
    <row r="178" spans="1:166" ht="9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1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10"/>
      <c r="CY178" s="10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</row>
  </sheetData>
  <mergeCells count="1398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CH55:CW55"/>
    <mergeCell ref="CX55:DJ55"/>
    <mergeCell ref="DK55:DW55"/>
    <mergeCell ref="DX55:EJ55"/>
    <mergeCell ref="EK55:EW55"/>
    <mergeCell ref="EX55:FJ55"/>
    <mergeCell ref="A53:AJ54"/>
    <mergeCell ref="AK53:AP54"/>
    <mergeCell ref="AQ53:BB54"/>
    <mergeCell ref="BC53:BT54"/>
    <mergeCell ref="EX54:FJ54"/>
    <mergeCell ref="A55:AJ55"/>
    <mergeCell ref="AK55:AP55"/>
    <mergeCell ref="AQ55:BB55"/>
    <mergeCell ref="BC55:BT55"/>
    <mergeCell ref="BU55:CG55"/>
    <mergeCell ref="ET41:FJ41"/>
    <mergeCell ref="BU53:CG54"/>
    <mergeCell ref="CH53:EJ53"/>
    <mergeCell ref="EK53:FJ53"/>
    <mergeCell ref="CH54:CW54"/>
    <mergeCell ref="CX54:DJ54"/>
    <mergeCell ref="DK54:DW54"/>
    <mergeCell ref="DX54:EJ54"/>
    <mergeCell ref="EK54:EW54"/>
    <mergeCell ref="A52:FJ52"/>
    <mergeCell ref="CF41:CV41"/>
    <mergeCell ref="CW41:DM41"/>
    <mergeCell ref="DN41:ED41"/>
    <mergeCell ref="EE41:ES41"/>
    <mergeCell ref="A41:AM41"/>
    <mergeCell ref="AN41:AS41"/>
    <mergeCell ref="A57:AJ57"/>
    <mergeCell ref="AK57:AP57"/>
    <mergeCell ref="AQ57:BB57"/>
    <mergeCell ref="BC57:BT57"/>
    <mergeCell ref="BU57:CG57"/>
    <mergeCell ref="DK57:DW57"/>
    <mergeCell ref="CH57:CW57"/>
    <mergeCell ref="CX57:DJ57"/>
    <mergeCell ref="CX56:DJ56"/>
    <mergeCell ref="DK56:DW56"/>
    <mergeCell ref="DX56:EJ56"/>
    <mergeCell ref="EK56:EW56"/>
    <mergeCell ref="EX56:FJ56"/>
    <mergeCell ref="EK57:EW57"/>
    <mergeCell ref="EX57:FJ57"/>
    <mergeCell ref="DX57:EJ57"/>
    <mergeCell ref="A56:AJ56"/>
    <mergeCell ref="AK56:AP56"/>
    <mergeCell ref="AQ56:BB56"/>
    <mergeCell ref="BC56:BT56"/>
    <mergeCell ref="BU56:CG56"/>
    <mergeCell ref="CH56:CW56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CF151:ES151"/>
    <mergeCell ref="ET151:FJ152"/>
    <mergeCell ref="CF152:CV152"/>
    <mergeCell ref="CW152:DM152"/>
    <mergeCell ref="DN152:ED152"/>
    <mergeCell ref="EE152:ES152"/>
    <mergeCell ref="EK142:EW142"/>
    <mergeCell ref="EX142:FJ142"/>
    <mergeCell ref="BU142:CG142"/>
    <mergeCell ref="CH142:CW142"/>
    <mergeCell ref="CX142:DJ142"/>
    <mergeCell ref="A151:AO152"/>
    <mergeCell ref="AP151:AU152"/>
    <mergeCell ref="AV151:BK152"/>
    <mergeCell ref="BL151:CE152"/>
    <mergeCell ref="A150:FJ150"/>
    <mergeCell ref="DX142:EJ142"/>
    <mergeCell ref="DK142:DW142"/>
    <mergeCell ref="A142:AJ142"/>
    <mergeCell ref="AK142:AP142"/>
    <mergeCell ref="AQ142:BB142"/>
    <mergeCell ref="BC142:BT142"/>
    <mergeCell ref="ET153:FJ153"/>
    <mergeCell ref="A154:AO154"/>
    <mergeCell ref="AP154:AU154"/>
    <mergeCell ref="AV154:BK154"/>
    <mergeCell ref="BL154:CE154"/>
    <mergeCell ref="CF154:CV154"/>
    <mergeCell ref="CW154:DM154"/>
    <mergeCell ref="DN154:ED154"/>
    <mergeCell ref="EE154:ES154"/>
    <mergeCell ref="ET154:FJ154"/>
    <mergeCell ref="CF153:CV153"/>
    <mergeCell ref="CW153:DM153"/>
    <mergeCell ref="DN153:ED153"/>
    <mergeCell ref="EE153:ES153"/>
    <mergeCell ref="A153:AO153"/>
    <mergeCell ref="AP153:AU153"/>
    <mergeCell ref="AV153:BK153"/>
    <mergeCell ref="BL153:CE153"/>
    <mergeCell ref="A156:AO156"/>
    <mergeCell ref="AP156:AU156"/>
    <mergeCell ref="AV156:BK156"/>
    <mergeCell ref="BL156:CE156"/>
    <mergeCell ref="A157:AO157"/>
    <mergeCell ref="AP157:AU157"/>
    <mergeCell ref="AV157:BK157"/>
    <mergeCell ref="BL157:CE157"/>
    <mergeCell ref="DN155:ED155"/>
    <mergeCell ref="EE155:ES155"/>
    <mergeCell ref="ET155:FJ155"/>
    <mergeCell ref="ET156:FJ156"/>
    <mergeCell ref="CF156:CV156"/>
    <mergeCell ref="CW156:DM156"/>
    <mergeCell ref="DN156:ED156"/>
    <mergeCell ref="EE156:ES156"/>
    <mergeCell ref="A155:AO155"/>
    <mergeCell ref="AP155:AU155"/>
    <mergeCell ref="AV155:BK155"/>
    <mergeCell ref="BL155:CE155"/>
    <mergeCell ref="CF155:CV155"/>
    <mergeCell ref="CW155:DM155"/>
    <mergeCell ref="A158:AO158"/>
    <mergeCell ref="AP158:AU158"/>
    <mergeCell ref="AV158:BK158"/>
    <mergeCell ref="BL158:CE158"/>
    <mergeCell ref="A159:AO159"/>
    <mergeCell ref="AP159:AU159"/>
    <mergeCell ref="AV159:BK159"/>
    <mergeCell ref="BL159:CE159"/>
    <mergeCell ref="CF157:CV157"/>
    <mergeCell ref="CW157:DM157"/>
    <mergeCell ref="DN157:ED157"/>
    <mergeCell ref="EE157:ES157"/>
    <mergeCell ref="ET157:FJ157"/>
    <mergeCell ref="ET158:FJ158"/>
    <mergeCell ref="CF158:CV158"/>
    <mergeCell ref="CW158:DM158"/>
    <mergeCell ref="DN158:ED158"/>
    <mergeCell ref="EE158:ES158"/>
    <mergeCell ref="CW160:DM160"/>
    <mergeCell ref="DN160:ED160"/>
    <mergeCell ref="EE160:ES160"/>
    <mergeCell ref="ET160:FJ160"/>
    <mergeCell ref="ET161:FJ161"/>
    <mergeCell ref="A161:AO161"/>
    <mergeCell ref="AP161:AU161"/>
    <mergeCell ref="AV161:BK161"/>
    <mergeCell ref="BL161:CE161"/>
    <mergeCell ref="CF161:CV161"/>
    <mergeCell ref="CF159:CV159"/>
    <mergeCell ref="CW159:DM159"/>
    <mergeCell ref="DN159:ED159"/>
    <mergeCell ref="EE159:ES159"/>
    <mergeCell ref="ET159:FJ159"/>
    <mergeCell ref="A160:AO160"/>
    <mergeCell ref="AP160:AU160"/>
    <mergeCell ref="AV160:BK160"/>
    <mergeCell ref="BL160:CE160"/>
    <mergeCell ref="CF160:CV160"/>
    <mergeCell ref="A163:AO163"/>
    <mergeCell ref="AP163:AU163"/>
    <mergeCell ref="AV163:BK163"/>
    <mergeCell ref="BL163:CE163"/>
    <mergeCell ref="ET163:FJ163"/>
    <mergeCell ref="A164:AO164"/>
    <mergeCell ref="AP164:AU164"/>
    <mergeCell ref="AV164:BK164"/>
    <mergeCell ref="BL164:CE164"/>
    <mergeCell ref="CF164:CV164"/>
    <mergeCell ref="EE162:ES162"/>
    <mergeCell ref="ET162:FJ162"/>
    <mergeCell ref="CF163:CV163"/>
    <mergeCell ref="CW163:DM163"/>
    <mergeCell ref="DN163:ED163"/>
    <mergeCell ref="EE163:ES163"/>
    <mergeCell ref="CW161:DM161"/>
    <mergeCell ref="DN161:ED161"/>
    <mergeCell ref="EE161:ES161"/>
    <mergeCell ref="A162:AO162"/>
    <mergeCell ref="AP162:AU162"/>
    <mergeCell ref="AV162:BK162"/>
    <mergeCell ref="BL162:CE162"/>
    <mergeCell ref="CF162:CV162"/>
    <mergeCell ref="CW162:DM162"/>
    <mergeCell ref="DN162:ED162"/>
    <mergeCell ref="A165:AO165"/>
    <mergeCell ref="AP165:AU165"/>
    <mergeCell ref="AV165:BK165"/>
    <mergeCell ref="BL165:CE165"/>
    <mergeCell ref="ET165:FJ165"/>
    <mergeCell ref="A166:AO166"/>
    <mergeCell ref="AP166:AU166"/>
    <mergeCell ref="AV166:BK166"/>
    <mergeCell ref="BL166:CE166"/>
    <mergeCell ref="CF166:CV166"/>
    <mergeCell ref="CW164:DM164"/>
    <mergeCell ref="DN164:ED164"/>
    <mergeCell ref="EE164:ES164"/>
    <mergeCell ref="ET164:FJ164"/>
    <mergeCell ref="CF165:CV165"/>
    <mergeCell ref="CW165:DM165"/>
    <mergeCell ref="DN165:ED165"/>
    <mergeCell ref="EE165:ES165"/>
    <mergeCell ref="ET168:FJ168"/>
    <mergeCell ref="A168:AO168"/>
    <mergeCell ref="AP168:AU168"/>
    <mergeCell ref="AV168:BK168"/>
    <mergeCell ref="BL168:CE168"/>
    <mergeCell ref="CF168:CV168"/>
    <mergeCell ref="CW167:DM167"/>
    <mergeCell ref="DN167:ED167"/>
    <mergeCell ref="EE167:ES167"/>
    <mergeCell ref="CW168:DM168"/>
    <mergeCell ref="DN168:ED168"/>
    <mergeCell ref="EE168:ES168"/>
    <mergeCell ref="CW166:DM166"/>
    <mergeCell ref="DN166:ED166"/>
    <mergeCell ref="EE166:ES166"/>
    <mergeCell ref="ET166:FJ166"/>
    <mergeCell ref="A167:AO167"/>
    <mergeCell ref="AP167:AU167"/>
    <mergeCell ref="AV167:BK167"/>
    <mergeCell ref="BL167:CE167"/>
    <mergeCell ref="ET167:FJ167"/>
    <mergeCell ref="CF167:CV167"/>
    <mergeCell ref="AD176:AE176"/>
    <mergeCell ref="A176:B176"/>
    <mergeCell ref="C176:E176"/>
    <mergeCell ref="I176:X176"/>
    <mergeCell ref="Y176:AC176"/>
    <mergeCell ref="DC173:DP173"/>
    <mergeCell ref="DS173:ES173"/>
    <mergeCell ref="DC172:DP172"/>
    <mergeCell ref="DS172:ES172"/>
    <mergeCell ref="R174:AE174"/>
    <mergeCell ref="AH174:BH174"/>
    <mergeCell ref="N171:AE171"/>
    <mergeCell ref="AH171:BH171"/>
    <mergeCell ref="N172:AE172"/>
    <mergeCell ref="AH172:BH172"/>
    <mergeCell ref="R173:AE173"/>
    <mergeCell ref="AH173:BH173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rep:2.55.0.49</dc:description>
  <cp:lastModifiedBy>Чулпаново</cp:lastModifiedBy>
  <dcterms:created xsi:type="dcterms:W3CDTF">2023-01-17T05:03:48Z</dcterms:created>
  <dcterms:modified xsi:type="dcterms:W3CDTF">2023-01-24T06:46:23Z</dcterms:modified>
</cp:coreProperties>
</file>