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ГР'!$FJ$174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EE34" i="1"/>
  <c r="ET34" i="1"/>
  <c r="EE35" i="1"/>
  <c r="ET35" i="1" s="1"/>
  <c r="EE36" i="1"/>
  <c r="ET36" i="1"/>
  <c r="EE37" i="1"/>
  <c r="ET37" i="1" s="1"/>
  <c r="DX52" i="1"/>
  <c r="EX52" i="1" s="1"/>
  <c r="EK52" i="1"/>
  <c r="DX53" i="1"/>
  <c r="EK53" i="1"/>
  <c r="EX53" i="1"/>
  <c r="DX54" i="1"/>
  <c r="EK54" i="1" s="1"/>
  <c r="EX54" i="1"/>
  <c r="DX55" i="1"/>
  <c r="EK55" i="1" s="1"/>
  <c r="DX56" i="1"/>
  <c r="EX56" i="1" s="1"/>
  <c r="EK56" i="1"/>
  <c r="DX57" i="1"/>
  <c r="EK57" i="1"/>
  <c r="EX57" i="1"/>
  <c r="DX58" i="1"/>
  <c r="EK58" i="1" s="1"/>
  <c r="EX58" i="1"/>
  <c r="DX59" i="1"/>
  <c r="EK59" i="1" s="1"/>
  <c r="DX60" i="1"/>
  <c r="EX60" i="1" s="1"/>
  <c r="EK60" i="1"/>
  <c r="DX61" i="1"/>
  <c r="EK61" i="1"/>
  <c r="EX61" i="1"/>
  <c r="DX62" i="1"/>
  <c r="EK62" i="1" s="1"/>
  <c r="EX62" i="1"/>
  <c r="DX63" i="1"/>
  <c r="EK63" i="1" s="1"/>
  <c r="DX64" i="1"/>
  <c r="EX64" i="1" s="1"/>
  <c r="EK64" i="1"/>
  <c r="DX65" i="1"/>
  <c r="EK65" i="1"/>
  <c r="EX65" i="1"/>
  <c r="DX66" i="1"/>
  <c r="EK66" i="1" s="1"/>
  <c r="EX66" i="1"/>
  <c r="DX67" i="1"/>
  <c r="EK67" i="1" s="1"/>
  <c r="DX68" i="1"/>
  <c r="EX68" i="1" s="1"/>
  <c r="EK68" i="1"/>
  <c r="DX69" i="1"/>
  <c r="EK69" i="1"/>
  <c r="EX69" i="1"/>
  <c r="DX70" i="1"/>
  <c r="EK70" i="1" s="1"/>
  <c r="EX70" i="1"/>
  <c r="DX71" i="1"/>
  <c r="EK71" i="1" s="1"/>
  <c r="DX72" i="1"/>
  <c r="EX72" i="1" s="1"/>
  <c r="EK72" i="1"/>
  <c r="DX73" i="1"/>
  <c r="EK73" i="1"/>
  <c r="EX73" i="1"/>
  <c r="DX74" i="1"/>
  <c r="EK74" i="1" s="1"/>
  <c r="EX74" i="1"/>
  <c r="DX75" i="1"/>
  <c r="EK75" i="1" s="1"/>
  <c r="DX76" i="1"/>
  <c r="EX76" i="1" s="1"/>
  <c r="EK76" i="1"/>
  <c r="DX77" i="1"/>
  <c r="EK77" i="1"/>
  <c r="EX77" i="1"/>
  <c r="DX78" i="1"/>
  <c r="EK78" i="1" s="1"/>
  <c r="EX78" i="1"/>
  <c r="DX79" i="1"/>
  <c r="EK79" i="1" s="1"/>
  <c r="DX80" i="1"/>
  <c r="EX80" i="1" s="1"/>
  <c r="EK80" i="1"/>
  <c r="DX81" i="1"/>
  <c r="EK81" i="1"/>
  <c r="EX81" i="1"/>
  <c r="DX82" i="1"/>
  <c r="EK82" i="1" s="1"/>
  <c r="EX82" i="1"/>
  <c r="DX83" i="1"/>
  <c r="EK83" i="1" s="1"/>
  <c r="DX84" i="1"/>
  <c r="EX84" i="1" s="1"/>
  <c r="EK84" i="1"/>
  <c r="DX85" i="1"/>
  <c r="EK85" i="1"/>
  <c r="EX85" i="1"/>
  <c r="DX86" i="1"/>
  <c r="EK86" i="1" s="1"/>
  <c r="EX86" i="1"/>
  <c r="DX87" i="1"/>
  <c r="EK87" i="1" s="1"/>
  <c r="DX88" i="1"/>
  <c r="EX88" i="1" s="1"/>
  <c r="EK88" i="1"/>
  <c r="DX89" i="1"/>
  <c r="EK89" i="1"/>
  <c r="EX89" i="1"/>
  <c r="DX90" i="1"/>
  <c r="EK90" i="1" s="1"/>
  <c r="EX90" i="1"/>
  <c r="DX91" i="1"/>
  <c r="EK91" i="1" s="1"/>
  <c r="DX92" i="1"/>
  <c r="EX92" i="1" s="1"/>
  <c r="EK92" i="1"/>
  <c r="DX93" i="1"/>
  <c r="EK93" i="1"/>
  <c r="EX93" i="1"/>
  <c r="DX94" i="1"/>
  <c r="EK94" i="1" s="1"/>
  <c r="EX94" i="1"/>
  <c r="DX95" i="1"/>
  <c r="EK95" i="1" s="1"/>
  <c r="DX96" i="1"/>
  <c r="EX96" i="1" s="1"/>
  <c r="EK96" i="1"/>
  <c r="DX97" i="1"/>
  <c r="EK97" i="1"/>
  <c r="EX97" i="1"/>
  <c r="DX98" i="1"/>
  <c r="EK98" i="1" s="1"/>
  <c r="EX98" i="1"/>
  <c r="DX99" i="1"/>
  <c r="EK99" i="1" s="1"/>
  <c r="DX100" i="1"/>
  <c r="EX100" i="1" s="1"/>
  <c r="EK100" i="1"/>
  <c r="DX101" i="1"/>
  <c r="EK101" i="1"/>
  <c r="EX101" i="1"/>
  <c r="DX102" i="1"/>
  <c r="EK102" i="1" s="1"/>
  <c r="EX102" i="1"/>
  <c r="DX103" i="1"/>
  <c r="EK103" i="1" s="1"/>
  <c r="DX104" i="1"/>
  <c r="EX104" i="1" s="1"/>
  <c r="EK104" i="1"/>
  <c r="DX105" i="1"/>
  <c r="EK105" i="1"/>
  <c r="EX105" i="1"/>
  <c r="DX106" i="1"/>
  <c r="EK106" i="1" s="1"/>
  <c r="EX106" i="1"/>
  <c r="DX107" i="1"/>
  <c r="EK107" i="1" s="1"/>
  <c r="DX108" i="1"/>
  <c r="EX108" i="1" s="1"/>
  <c r="EK108" i="1"/>
  <c r="DX109" i="1"/>
  <c r="EK109" i="1"/>
  <c r="EX109" i="1"/>
  <c r="DX110" i="1"/>
  <c r="EK110" i="1" s="1"/>
  <c r="EX110" i="1"/>
  <c r="DX111" i="1"/>
  <c r="EK111" i="1" s="1"/>
  <c r="DX112" i="1"/>
  <c r="EX112" i="1" s="1"/>
  <c r="EK112" i="1"/>
  <c r="DX113" i="1"/>
  <c r="EK113" i="1"/>
  <c r="EX113" i="1"/>
  <c r="DX114" i="1"/>
  <c r="EK114" i="1" s="1"/>
  <c r="EX114" i="1"/>
  <c r="DX115" i="1"/>
  <c r="EK115" i="1" s="1"/>
  <c r="DX116" i="1"/>
  <c r="EX116" i="1" s="1"/>
  <c r="EK116" i="1"/>
  <c r="DX117" i="1"/>
  <c r="EK117" i="1"/>
  <c r="EX117" i="1"/>
  <c r="DX118" i="1"/>
  <c r="EK118" i="1" s="1"/>
  <c r="EX118" i="1"/>
  <c r="DX119" i="1"/>
  <c r="EK119" i="1" s="1"/>
  <c r="DX120" i="1"/>
  <c r="EX120" i="1" s="1"/>
  <c r="EK120" i="1"/>
  <c r="DX121" i="1"/>
  <c r="EK121" i="1"/>
  <c r="EX121" i="1"/>
  <c r="DX122" i="1"/>
  <c r="EK122" i="1" s="1"/>
  <c r="EX122" i="1"/>
  <c r="DX123" i="1"/>
  <c r="EK123" i="1" s="1"/>
  <c r="DX124" i="1"/>
  <c r="EX124" i="1" s="1"/>
  <c r="EK124" i="1"/>
  <c r="DX125" i="1"/>
  <c r="EK125" i="1"/>
  <c r="EX125" i="1"/>
  <c r="DX126" i="1"/>
  <c r="EK126" i="1" s="1"/>
  <c r="EX126" i="1"/>
  <c r="DX127" i="1"/>
  <c r="EK127" i="1" s="1"/>
  <c r="DX128" i="1"/>
  <c r="EX128" i="1" s="1"/>
  <c r="EK128" i="1"/>
  <c r="DX129" i="1"/>
  <c r="EK129" i="1"/>
  <c r="EX129" i="1"/>
  <c r="DX130" i="1"/>
  <c r="EK130" i="1" s="1"/>
  <c r="EX130" i="1"/>
  <c r="DX131" i="1"/>
  <c r="EK131" i="1" s="1"/>
  <c r="DX132" i="1"/>
  <c r="EX132" i="1" s="1"/>
  <c r="EK132" i="1"/>
  <c r="DX133" i="1"/>
  <c r="EK133" i="1"/>
  <c r="EX133" i="1"/>
  <c r="DX134" i="1"/>
  <c r="EK134" i="1" s="1"/>
  <c r="EX134" i="1"/>
  <c r="DX135" i="1"/>
  <c r="EK135" i="1" s="1"/>
  <c r="DX136" i="1"/>
  <c r="EX136" i="1" s="1"/>
  <c r="EK136" i="1"/>
  <c r="DX137" i="1"/>
  <c r="EK137" i="1"/>
  <c r="EX137" i="1"/>
  <c r="DX138" i="1"/>
  <c r="EK138" i="1" s="1"/>
  <c r="EX138" i="1"/>
  <c r="DX139" i="1"/>
  <c r="EE151" i="1"/>
  <c r="ET151" i="1"/>
  <c r="EE152" i="1"/>
  <c r="ET152" i="1"/>
  <c r="EE153" i="1"/>
  <c r="ET153" i="1"/>
  <c r="EE154" i="1"/>
  <c r="ET154" i="1"/>
  <c r="EE155" i="1"/>
  <c r="ET155" i="1"/>
  <c r="EE156" i="1"/>
  <c r="ET156" i="1"/>
  <c r="EE157" i="1"/>
  <c r="EE158" i="1"/>
  <c r="EE159" i="1"/>
  <c r="EE160" i="1"/>
  <c r="EE161" i="1"/>
  <c r="EE162" i="1"/>
  <c r="EE163" i="1"/>
  <c r="EE164" i="1"/>
  <c r="EE165" i="1"/>
  <c r="EX135" i="1" l="1"/>
  <c r="EX131" i="1"/>
  <c r="EX127" i="1"/>
  <c r="EX123" i="1"/>
  <c r="EX119" i="1"/>
  <c r="EX115" i="1"/>
  <c r="EX111" i="1"/>
  <c r="EX107" i="1"/>
  <c r="EX103" i="1"/>
  <c r="EX99" i="1"/>
  <c r="EX95" i="1"/>
  <c r="EX91" i="1"/>
  <c r="EX87" i="1"/>
  <c r="EX83" i="1"/>
  <c r="EX79" i="1"/>
  <c r="EX75" i="1"/>
  <c r="EX71" i="1"/>
  <c r="EX67" i="1"/>
  <c r="EX63" i="1"/>
  <c r="EX59" i="1"/>
  <c r="EX55" i="1"/>
</calcChain>
</file>

<file path=xl/sharedStrings.xml><?xml version="1.0" encoding="utf-8"?>
<sst xmlns="http://schemas.openxmlformats.org/spreadsheetml/2006/main" count="311" uniqueCount="221">
  <si>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</si>
  <si>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</si>
  <si>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</si>
  <si>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</si>
  <si>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</si>
  <si>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</si>
  <si>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</si>
  <si>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</si>
  <si>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</si>
  <si>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</si>
  <si>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</si>
  <si>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</si>
  <si>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</si>
  <si>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</si>
  <si>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</si>
  <si>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</si>
  <si>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01.10.2022 г.</t>
  </si>
  <si>
    <t>07.10.2022</t>
  </si>
  <si>
    <t>Исполком Тюрнясевского  сельского поселения-ОФК</t>
  </si>
  <si>
    <t>бюджет Тюрнясевского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</si>
  <si>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</si>
  <si>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</si>
  <si>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</si>
  <si>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</si>
  <si>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</si>
  <si>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</si>
  <si>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</si>
  <si>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</si>
  <si>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</si>
  <si>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</si>
  <si>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</si>
  <si>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</si>
  <si>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</si>
  <si>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</si>
  <si>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</si>
  <si>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</si>
  <si>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</si>
  <si>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</si>
  <si>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</si>
  <si>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</si>
  <si>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</si>
  <si>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</si>
  <si>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</si>
  <si>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</si>
  <si>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</si>
  <si>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</si>
  <si>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</si>
  <si>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</si>
  <si>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</si>
  <si>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</si>
  <si>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</si>
  <si>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</si>
  <si>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</si>
  <si>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</si>
  <si>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</si>
  <si>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</si>
  <si>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</si>
  <si>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</si>
  <si>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</si>
  <si>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</si>
  <si>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</si>
  <si>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</si>
  <si>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</si>
  <si>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</si>
  <si>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</si>
  <si>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</si>
  <si>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</si>
  <si>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>99220405020100000150155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</si>
  <si>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</si>
  <si>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</si>
  <si>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</si>
  <si>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</si>
  <si>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</si>
  <si>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</si>
  <si>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</si>
  <si>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</si>
  <si>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</si>
  <si>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</si>
  <si>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</si>
  <si>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</si>
  <si>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92301049900002040121211 00000 301 П211099</t>
  </si>
  <si>
    <t>92301049900002040121211 1259А 301 П211099</t>
  </si>
  <si>
    <t>92301049900002040121211 99996 309 П211099</t>
  </si>
  <si>
    <t>Социальные пособия и компенсации персоналу в денежной форме</t>
  </si>
  <si>
    <t>92301049900002040121266 00000 301 П266099</t>
  </si>
  <si>
    <t>Прочие несоциальные выплаты персоналу в денежной форме</t>
  </si>
  <si>
    <t>92301049900002040122212 00000 301 П212099</t>
  </si>
  <si>
    <t>Прочие работы, услуги</t>
  </si>
  <si>
    <t>92301049900002040122226 00000 301 П226024</t>
  </si>
  <si>
    <t>92301049900002040122226 00000 301 П226042</t>
  </si>
  <si>
    <t>Начисления на выплаты по оплате труда</t>
  </si>
  <si>
    <t>92301049900002040129213 00000 301 П213099</t>
  </si>
  <si>
    <t>92301049900002040129213 1259А 301 П213099</t>
  </si>
  <si>
    <t>92301049900002040129213 99996 309 П213099</t>
  </si>
  <si>
    <t>92301049900002040129213 99997 309 П213099</t>
  </si>
  <si>
    <t>Услуги связи</t>
  </si>
  <si>
    <t>92301049900002040244221 00000 301 П221099</t>
  </si>
  <si>
    <t>Коммунальные услуги</t>
  </si>
  <si>
    <t>92301049900002040244223 00000 301 П223017</t>
  </si>
  <si>
    <t>Работы, услуги по содержанию имущества</t>
  </si>
  <si>
    <t>92301049900002040244225 00000 301 П225001</t>
  </si>
  <si>
    <t>92301049900002040244225 00000 301 П225004</t>
  </si>
  <si>
    <t>92301049900002040244226 00000 301 П226001</t>
  </si>
  <si>
    <t>92301049900002040244226 00000 301 П226004</t>
  </si>
  <si>
    <t>Увеличение стоимости горюче-смазочных материалов</t>
  </si>
  <si>
    <t>92301049900002040244343 90210 301 П343001</t>
  </si>
  <si>
    <t>92301049900002040244343 90210 301 П343015</t>
  </si>
  <si>
    <t>92301049900002040244343 90270 301 П343001</t>
  </si>
  <si>
    <t>92301049900002040244343 99997 309 П343001</t>
  </si>
  <si>
    <t>Увеличение стоимости прочих оборотных запасов (материалов)</t>
  </si>
  <si>
    <t>92301049900002040244346 00000 301 П346017</t>
  </si>
  <si>
    <t>92301049900002040244346 90210 301 П346013</t>
  </si>
  <si>
    <t>92301049900002040247223 00000 301 П223001</t>
  </si>
  <si>
    <t>92301049900002040247223 00000 301 П223003</t>
  </si>
  <si>
    <t>Налоги, пошлины и сборы</t>
  </si>
  <si>
    <t>92301049900002040852291 90210 301 П291015</t>
  </si>
  <si>
    <t>92301139900002950851291 00000 301 П291001</t>
  </si>
  <si>
    <t>92301139900029900111211 00000 301 П211099</t>
  </si>
  <si>
    <t>92301139900029900111211 1259А 301 П211099</t>
  </si>
  <si>
    <t>92301139900029900111211 99996 309 П211099</t>
  </si>
  <si>
    <t>92301139900029900119213 00000 301 П213099</t>
  </si>
  <si>
    <t>92301139900029900119213 1259А 301 П213099</t>
  </si>
  <si>
    <t>92301139900029900119213 99996 309 П213099</t>
  </si>
  <si>
    <t>92301139900092350244225 00000 301 П225002</t>
  </si>
  <si>
    <t>Увеличение стоимости прочих материальных запасов однократного применения</t>
  </si>
  <si>
    <t>92301139900092350244349 00000 301 Н349099</t>
  </si>
  <si>
    <t>92301139900092350244349 00212 301 Н349099</t>
  </si>
  <si>
    <t>92301139900092350244349 50300 301 Н349099</t>
  </si>
  <si>
    <t>92301139900092350244349 99997 309 Н349099</t>
  </si>
  <si>
    <t>92301139900092350244349 99997 309 П349098</t>
  </si>
  <si>
    <t>92302039900051180121211 00000 100 П211099</t>
  </si>
  <si>
    <t>92302039900051180129213 00000 100 П213099</t>
  </si>
  <si>
    <t>92302039900051180244346 00000 100 П346017</t>
  </si>
  <si>
    <t>9230502Ж100075050244226 77777 311 Н226006</t>
  </si>
  <si>
    <t>9230502Ж100075050244226 77777 311 Н226099</t>
  </si>
  <si>
    <t>Увеличение стоимости основных средств</t>
  </si>
  <si>
    <t>9230502Ж100075050244310 77777 311 Н310099</t>
  </si>
  <si>
    <t>9230502Ж100075050244310 88881 311 Н310099</t>
  </si>
  <si>
    <t>9230502Ж100075050244346 77777 311 П346003</t>
  </si>
  <si>
    <t>9230502Ж100075050244346 99997 311 П346003</t>
  </si>
  <si>
    <t>92305039900078010247223 00000 301 П223001</t>
  </si>
  <si>
    <t>92305039900078040244223 00000 301 П223017</t>
  </si>
  <si>
    <t>92305039900078040244225 00000 301 П225008</t>
  </si>
  <si>
    <t>92305039900078050244225 90270 301 П225012</t>
  </si>
  <si>
    <t>92305039900078050244225 90270 301 П225098</t>
  </si>
  <si>
    <t>92305039900078050244226 00000 301 П226002</t>
  </si>
  <si>
    <t>92305039900078050244226 00000 301 П226098</t>
  </si>
  <si>
    <t>Страхование</t>
  </si>
  <si>
    <t>92305039900078050244227 90270 301 П227002</t>
  </si>
  <si>
    <t>92305039900078050244343 12100 301 П343001</t>
  </si>
  <si>
    <t>92305039900078050244343 90270 301 П343001</t>
  </si>
  <si>
    <t>Увеличение стоимости строительных материалов</t>
  </si>
  <si>
    <t>92305039900078050244344 99997 309 Н344099</t>
  </si>
  <si>
    <t>92305039900078050244346 00000 301 Н346099</t>
  </si>
  <si>
    <t>92305039900078050244346 00000 301 П346003</t>
  </si>
  <si>
    <t>92305039900078050244346 50300 301 Н346099</t>
  </si>
  <si>
    <t>92305039900078050244349 00000 301 П349098</t>
  </si>
  <si>
    <t>9230503Б100078050244225 77777 311 Н225009</t>
  </si>
  <si>
    <t>9230503Б100078050244225 77777 311 П225003</t>
  </si>
  <si>
    <t>9230503Б100078050244225 77777 311 П225098</t>
  </si>
  <si>
    <t>9230503Б100078050244225 88881 311 Н225009</t>
  </si>
  <si>
    <t>9230503Б100078050244225 88881 311 Н225099</t>
  </si>
  <si>
    <t>9230503Б100078050244225 88881 311 П225003</t>
  </si>
  <si>
    <t>9230503Б100078050244225 88882 311 Н225009</t>
  </si>
  <si>
    <t>9230503Б100078050244225 99997 311 П225098</t>
  </si>
  <si>
    <t>9230503Б100078050244226 77777 311 Н226006</t>
  </si>
  <si>
    <t>9230503Б100078050244226 77777 311 Н226099</t>
  </si>
  <si>
    <t>9230503Б100078050244310 77777 311 Н310099</t>
  </si>
  <si>
    <t>9230503Б100078050244310 88881 311 Н310099</t>
  </si>
  <si>
    <t>9230503Б100078050244346 88882 311 Н346099</t>
  </si>
  <si>
    <t>9230503Б100078050244346 99997 311 Н346099</t>
  </si>
  <si>
    <t>Перечисления другим бюджетам бюджетной системы Российской Федерации</t>
  </si>
  <si>
    <t>92308019900025600540251 00000 301 П251099</t>
  </si>
  <si>
    <t>95601029900002030121211 00000 301 П211099</t>
  </si>
  <si>
    <t>95601029900002030121211 12150 301 П211099</t>
  </si>
  <si>
    <t>95601029900002030121211 1259А 301 П211099</t>
  </si>
  <si>
    <t>95601029900002030121211 13310 301 П211099</t>
  </si>
  <si>
    <t>95601029900002030129213 00000 301 П213099</t>
  </si>
  <si>
    <t>95601029900002030129213 12150 301 П213099</t>
  </si>
  <si>
    <t>95601029900002030129213 1259А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</si>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</sst>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75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7" t="s">
        <v>4</v>
      </c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9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3" t="s">
        <v>21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4"/>
      <c r="AN16" s="87" t="s">
        <v>22</v>
      </c>
      <c r="AO16" s="83"/>
      <c r="AP16" s="83"/>
      <c r="AQ16" s="83"/>
      <c r="AR16" s="83"/>
      <c r="AS16" s="84"/>
      <c r="AT16" s="87" t="s">
        <v>23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4"/>
      <c r="BJ16" s="87" t="s">
        <v>24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4"/>
      <c r="CF16" s="74" t="s">
        <v>25</v>
      </c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6"/>
      <c r="ET16" s="87" t="s">
        <v>26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90"/>
    </row>
    <row r="17" spans="1:166" ht="57.75" customHeight="1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6"/>
      <c r="AN17" s="88"/>
      <c r="AO17" s="85"/>
      <c r="AP17" s="85"/>
      <c r="AQ17" s="85"/>
      <c r="AR17" s="85"/>
      <c r="AS17" s="86"/>
      <c r="AT17" s="88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6"/>
      <c r="BJ17" s="88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6"/>
      <c r="CF17" s="75" t="s">
        <v>27</v>
      </c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6"/>
      <c r="CW17" s="74" t="s">
        <v>28</v>
      </c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6"/>
      <c r="DN17" s="74" t="s">
        <v>29</v>
      </c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6"/>
      <c r="EE17" s="74" t="s">
        <v>30</v>
      </c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6"/>
      <c r="ET17" s="88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91"/>
    </row>
    <row r="18" spans="1:166" ht="12" customHeight="1" x14ac:dyDescent="0.2">
      <c r="A18" s="80">
        <v>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/>
      <c r="AN18" s="77">
        <v>2</v>
      </c>
      <c r="AO18" s="78"/>
      <c r="AP18" s="78"/>
      <c r="AQ18" s="78"/>
      <c r="AR18" s="78"/>
      <c r="AS18" s="79"/>
      <c r="AT18" s="77">
        <v>3</v>
      </c>
      <c r="AU18" s="78"/>
      <c r="AV18" s="78"/>
      <c r="AW18" s="78"/>
      <c r="AX18" s="78"/>
      <c r="AY18" s="78"/>
      <c r="AZ18" s="78"/>
      <c r="BA18" s="78"/>
      <c r="BB18" s="78"/>
      <c r="BC18" s="63"/>
      <c r="BD18" s="63"/>
      <c r="BE18" s="63"/>
      <c r="BF18" s="63"/>
      <c r="BG18" s="63"/>
      <c r="BH18" s="63"/>
      <c r="BI18" s="82"/>
      <c r="BJ18" s="77">
        <v>4</v>
      </c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9"/>
      <c r="CF18" s="77">
        <v>5</v>
      </c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9"/>
      <c r="CW18" s="77">
        <v>6</v>
      </c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9"/>
      <c r="DN18" s="77">
        <v>7</v>
      </c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9"/>
      <c r="EE18" s="77">
        <v>8</v>
      </c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9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6832080.5800000001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5309280.04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7" si="0">CF19+CW19+DN19</f>
        <v>5309280.04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7" si="1">BJ19-EE19</f>
        <v>1522800.54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6832080.5800000001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5309280.04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5309280.04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1522800.54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95000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143953.88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143953.88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-48953.880000000005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97.15" customHeight="1" x14ac:dyDescent="0.2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46.48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46.48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-46.48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70.25" customHeight="1" x14ac:dyDescent="0.2">
      <c r="A23" s="99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0.96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0.96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-0.96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896.52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896.52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-896.52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60.75" customHeight="1" x14ac:dyDescent="0.2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1.55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1.55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-1.55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97.15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132000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8194.06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8194.06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123805.94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72.95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246.31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246.31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-246.31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85.15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3004000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2166810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2166810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837190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60.75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1886.78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1886.78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-1886.78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85.15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372000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39198.5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39198.5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332801.5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60.75" customHeight="1" x14ac:dyDescent="0.2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1420.88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1420.88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-1420.88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85.15" customHeight="1" x14ac:dyDescent="0.2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>
        <v>4000</v>
      </c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800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800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3200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36.4" customHeight="1" x14ac:dyDescent="0.2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>
        <v>540000</v>
      </c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540000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540000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0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36.4" customHeight="1" x14ac:dyDescent="0.2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>
        <v>42200</v>
      </c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28891.62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28891.62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13308.380000000001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48.6" customHeight="1" x14ac:dyDescent="0.2">
      <c r="A35" s="95" t="s">
        <v>62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>
        <v>110138.46</v>
      </c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84190.38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84190.38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25948.080000000002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36.4" customHeight="1" x14ac:dyDescent="0.2">
      <c r="A36" s="95" t="s">
        <v>64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>
        <v>2492742.12</v>
      </c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2252742.12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2252742.12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240000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48.6" customHeight="1" x14ac:dyDescent="0.2">
      <c r="A37" s="95" t="s">
        <v>66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4"/>
      <c r="AO37" s="45"/>
      <c r="AP37" s="45"/>
      <c r="AQ37" s="45"/>
      <c r="AR37" s="45"/>
      <c r="AS37" s="45"/>
      <c r="AT37" s="45" t="s">
        <v>67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>
        <v>40000</v>
      </c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40000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40000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0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6" t="s">
        <v>68</v>
      </c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2" t="s">
        <v>69</v>
      </c>
    </row>
    <row r="48" spans="1:166" ht="12.75" customHeight="1" x14ac:dyDescent="0.2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  <c r="EG48" s="89"/>
      <c r="EH48" s="89"/>
      <c r="EI48" s="89"/>
      <c r="EJ48" s="89"/>
      <c r="EK48" s="89"/>
      <c r="EL48" s="89"/>
      <c r="EM48" s="89"/>
      <c r="EN48" s="89"/>
      <c r="EO48" s="89"/>
      <c r="EP48" s="89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89"/>
      <c r="FD48" s="89"/>
      <c r="FE48" s="89"/>
      <c r="FF48" s="89"/>
      <c r="FG48" s="89"/>
      <c r="FH48" s="89"/>
      <c r="FI48" s="89"/>
      <c r="FJ48" s="89"/>
    </row>
    <row r="49" spans="1:166" ht="24" customHeight="1" x14ac:dyDescent="0.2">
      <c r="A49" s="83" t="s">
        <v>21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4"/>
      <c r="AK49" s="87" t="s">
        <v>22</v>
      </c>
      <c r="AL49" s="83"/>
      <c r="AM49" s="83"/>
      <c r="AN49" s="83"/>
      <c r="AO49" s="83"/>
      <c r="AP49" s="84"/>
      <c r="AQ49" s="87" t="s">
        <v>70</v>
      </c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4"/>
      <c r="BC49" s="87" t="s">
        <v>71</v>
      </c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4"/>
      <c r="BU49" s="87" t="s">
        <v>72</v>
      </c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4"/>
      <c r="CH49" s="74" t="s">
        <v>25</v>
      </c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6"/>
      <c r="EK49" s="74" t="s">
        <v>73</v>
      </c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98"/>
    </row>
    <row r="50" spans="1:166" ht="78.75" customHeight="1" x14ac:dyDescent="0.2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6"/>
      <c r="AK50" s="88"/>
      <c r="AL50" s="85"/>
      <c r="AM50" s="85"/>
      <c r="AN50" s="85"/>
      <c r="AO50" s="85"/>
      <c r="AP50" s="86"/>
      <c r="AQ50" s="88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6"/>
      <c r="BC50" s="88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6"/>
      <c r="BU50" s="88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6"/>
      <c r="CH50" s="75" t="s">
        <v>74</v>
      </c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6"/>
      <c r="CX50" s="74" t="s">
        <v>28</v>
      </c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6"/>
      <c r="DK50" s="74" t="s">
        <v>29</v>
      </c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6"/>
      <c r="DX50" s="74" t="s">
        <v>30</v>
      </c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6"/>
      <c r="EK50" s="88" t="s">
        <v>75</v>
      </c>
      <c r="EL50" s="85"/>
      <c r="EM50" s="85"/>
      <c r="EN50" s="85"/>
      <c r="EO50" s="85"/>
      <c r="EP50" s="85"/>
      <c r="EQ50" s="85"/>
      <c r="ER50" s="85"/>
      <c r="ES50" s="85"/>
      <c r="ET50" s="85"/>
      <c r="EU50" s="85"/>
      <c r="EV50" s="85"/>
      <c r="EW50" s="86"/>
      <c r="EX50" s="74" t="s">
        <v>76</v>
      </c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98"/>
    </row>
    <row r="51" spans="1:166" ht="14.25" customHeight="1" x14ac:dyDescent="0.2">
      <c r="A51" s="80">
        <v>1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1"/>
      <c r="AK51" s="77">
        <v>2</v>
      </c>
      <c r="AL51" s="78"/>
      <c r="AM51" s="78"/>
      <c r="AN51" s="78"/>
      <c r="AO51" s="78"/>
      <c r="AP51" s="79"/>
      <c r="AQ51" s="77">
        <v>3</v>
      </c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9"/>
      <c r="BC51" s="77">
        <v>4</v>
      </c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9"/>
      <c r="BU51" s="77">
        <v>5</v>
      </c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9"/>
      <c r="CH51" s="77">
        <v>6</v>
      </c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9"/>
      <c r="CX51" s="77">
        <v>7</v>
      </c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9"/>
      <c r="DK51" s="77">
        <v>8</v>
      </c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9"/>
      <c r="DX51" s="77">
        <v>9</v>
      </c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9"/>
      <c r="EK51" s="77">
        <v>10</v>
      </c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62">
        <v>11</v>
      </c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4"/>
    </row>
    <row r="52" spans="1:166" ht="15" customHeight="1" x14ac:dyDescent="0.2">
      <c r="A52" s="97" t="s">
        <v>77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67" t="s">
        <v>78</v>
      </c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72">
        <v>7876093.8799999999</v>
      </c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>
        <v>7876093.8799999999</v>
      </c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>
        <v>5322325.99</v>
      </c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>
        <f t="shared" ref="DX52:DX83" si="2">CH52+CX52+DK52</f>
        <v>5322325.99</v>
      </c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>
        <f t="shared" ref="EK52:EK83" si="3">BC52-DX52</f>
        <v>2553767.8899999997</v>
      </c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>
        <f t="shared" ref="EX52:EX83" si="4">BU52-DX52</f>
        <v>2553767.8899999997</v>
      </c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3"/>
    </row>
    <row r="53" spans="1:166" ht="15" customHeight="1" x14ac:dyDescent="0.2">
      <c r="A53" s="35" t="s">
        <v>33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44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7876093.8799999999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7876093.8799999999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>
        <v>5322325.99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5322325.99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2553767.8899999997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2553767.8899999997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12.75" x14ac:dyDescent="0.2">
      <c r="A54" s="95" t="s">
        <v>79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44"/>
      <c r="AL54" s="45"/>
      <c r="AM54" s="45"/>
      <c r="AN54" s="45"/>
      <c r="AO54" s="45"/>
      <c r="AP54" s="45"/>
      <c r="AQ54" s="45" t="s">
        <v>80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364244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364244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317648.87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317648.87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46595.130000000005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46595.130000000005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12.75" x14ac:dyDescent="0.2">
      <c r="A55" s="95" t="s">
        <v>79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81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29049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29049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>
        <v>29049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29049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0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0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12.75" x14ac:dyDescent="0.2">
      <c r="A56" s="95" t="s">
        <v>79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82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44331.16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44331.16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18290.560000000001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18290.560000000001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26040.600000000002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26040.600000000002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24.2" customHeight="1" x14ac:dyDescent="0.2">
      <c r="A57" s="95" t="s">
        <v>83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84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1042.32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1042.32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1042.32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1042.32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0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0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24.2" customHeight="1" x14ac:dyDescent="0.2">
      <c r="A58" s="95" t="s">
        <v>85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86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1400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1400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1400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1400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0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0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 x14ac:dyDescent="0.2">
      <c r="A59" s="95" t="s">
        <v>87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88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5160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5160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5160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5160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0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0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 x14ac:dyDescent="0.2">
      <c r="A60" s="95" t="s">
        <v>87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89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2000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2000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2000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2000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0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0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24.2" customHeight="1" x14ac:dyDescent="0.2">
      <c r="A61" s="95" t="s">
        <v>90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91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110003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110003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95930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95930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14073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14073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24.2" customHeight="1" x14ac:dyDescent="0.2">
      <c r="A62" s="95" t="s">
        <v>90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92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8772.7999999999993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8772.7999999999993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8772.7999999999993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8772.7999999999993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24.2" customHeight="1" x14ac:dyDescent="0.2">
      <c r="A63" s="95" t="s">
        <v>90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93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13388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13388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5523.74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5523.74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7864.26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7864.26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24.2" customHeight="1" x14ac:dyDescent="0.2">
      <c r="A64" s="95" t="s">
        <v>90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94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3371.18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3371.18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3371.18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3371.18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0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0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 x14ac:dyDescent="0.2">
      <c r="A65" s="95" t="s">
        <v>95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96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13464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13464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13464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13464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 x14ac:dyDescent="0.2">
      <c r="A66" s="95" t="s">
        <v>97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98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2242.64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2242.64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0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2242.64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2242.64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24.2" customHeight="1" x14ac:dyDescent="0.2">
      <c r="A67" s="95" t="s">
        <v>99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100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12444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12444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9369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9369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3075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3075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24.2" customHeight="1" x14ac:dyDescent="0.2">
      <c r="A68" s="95" t="s">
        <v>99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101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28890.28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28890.28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19027.14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19027.14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9863.14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9863.14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 x14ac:dyDescent="0.2">
      <c r="A69" s="95" t="s">
        <v>87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102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11525.99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11525.99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5602.54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5602.54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5923.45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5923.45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 x14ac:dyDescent="0.2">
      <c r="A70" s="95" t="s">
        <v>87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103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32000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32000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23745.599999999999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23745.599999999999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8254.4000000000015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8254.4000000000015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24.2" customHeight="1" x14ac:dyDescent="0.2">
      <c r="A71" s="95" t="s">
        <v>104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105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121000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121000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121000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121000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24.2" customHeight="1" x14ac:dyDescent="0.2">
      <c r="A72" s="95" t="s">
        <v>104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106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5000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5000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4000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4000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1000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1000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24.2" customHeight="1" x14ac:dyDescent="0.2">
      <c r="A73" s="95" t="s">
        <v>104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107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20000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20000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20000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20000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24.2" customHeight="1" x14ac:dyDescent="0.2">
      <c r="A74" s="95" t="s">
        <v>104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108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224.5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224.5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224.5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224.5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24.2" customHeight="1" x14ac:dyDescent="0.2">
      <c r="A75" s="95" t="s">
        <v>109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110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22000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22000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21141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21141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859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859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24.2" customHeight="1" x14ac:dyDescent="0.2">
      <c r="A76" s="95" t="s">
        <v>109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111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11000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11000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6000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6000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5000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5000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 x14ac:dyDescent="0.2">
      <c r="A77" s="95" t="s">
        <v>97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112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15402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15402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15402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15402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12.75" x14ac:dyDescent="0.2">
      <c r="A78" s="95" t="s">
        <v>97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113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106182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106182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106182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106182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12.75" x14ac:dyDescent="0.2">
      <c r="A79" s="95" t="s">
        <v>114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115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13000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13000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13000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13000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12.75" x14ac:dyDescent="0.2">
      <c r="A80" s="95" t="s">
        <v>114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116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7700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7700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5000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5000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2700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2700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12.75" x14ac:dyDescent="0.2">
      <c r="A81" s="95" t="s">
        <v>79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117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191942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191942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160887.01999999999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160887.01999999999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31054.98000000001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31054.98000000001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12.75" x14ac:dyDescent="0.2">
      <c r="A82" s="95" t="s">
        <v>79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118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3574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3574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3574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3574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12.75" x14ac:dyDescent="0.2">
      <c r="A83" s="95" t="s">
        <v>79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119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9290.8799999999992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9290.8799999999992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9290.8799999999992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9290.8799999999992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24.2" customHeight="1" x14ac:dyDescent="0.2">
      <c r="A84" s="95" t="s">
        <v>90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120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57967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57967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48526.26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ref="DX84:DX115" si="5">CH84+CX84+DK84</f>
        <v>48526.26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ref="EK84:EK115" si="6">BC84-DX84</f>
        <v>9440.739999999998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ref="EX84:EX115" si="7">BU84-DX84</f>
        <v>9440.739999999998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24.2" customHeight="1" x14ac:dyDescent="0.2">
      <c r="A85" s="95" t="s">
        <v>90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121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1079.3499999999999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1079.3499999999999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1079.3499999999999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5"/>
        <v>1079.3499999999999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6"/>
        <v>0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7"/>
        <v>0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24.2" customHeight="1" x14ac:dyDescent="0.2">
      <c r="A86" s="95" t="s">
        <v>90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122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2805.85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2805.85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2805.85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5"/>
        <v>2805.85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6"/>
        <v>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7"/>
        <v>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.2" customHeight="1" x14ac:dyDescent="0.2">
      <c r="A87" s="95" t="s">
        <v>99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123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88000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88000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65999.97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5"/>
        <v>65999.97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6"/>
        <v>22000.03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7"/>
        <v>22000.03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36.4" customHeight="1" x14ac:dyDescent="0.2">
      <c r="A88" s="95" t="s">
        <v>124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125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27000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27000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27000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5"/>
        <v>27000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6"/>
        <v>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7"/>
        <v>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36.4" customHeight="1" x14ac:dyDescent="0.2">
      <c r="A89" s="95" t="s">
        <v>124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126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15000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15000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15000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5"/>
        <v>15000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6"/>
        <v>0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7"/>
        <v>0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36.4" customHeight="1" x14ac:dyDescent="0.2">
      <c r="A90" s="95" t="s">
        <v>124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127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25000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25000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25000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5"/>
        <v>25000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6"/>
        <v>0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7"/>
        <v>0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36.4" customHeight="1" x14ac:dyDescent="0.2">
      <c r="A91" s="95" t="s">
        <v>124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128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30000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30000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30000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5"/>
        <v>30000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6"/>
        <v>0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7"/>
        <v>0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36.4" customHeight="1" x14ac:dyDescent="0.2">
      <c r="A92" s="95" t="s">
        <v>124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129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6000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6000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6000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5"/>
        <v>6000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6"/>
        <v>0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7"/>
        <v>0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12.75" x14ac:dyDescent="0.2">
      <c r="A93" s="95" t="s">
        <v>79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130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76671.97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76671.97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>
        <v>53848.35</v>
      </c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5"/>
        <v>53848.35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6"/>
        <v>22823.620000000003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7"/>
        <v>22823.620000000003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24.2" customHeight="1" x14ac:dyDescent="0.2">
      <c r="A94" s="95" t="s">
        <v>90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131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23154.89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23154.89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>
        <v>16262.19</v>
      </c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5"/>
        <v>16262.19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6"/>
        <v>6892.6999999999989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7"/>
        <v>6892.6999999999989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24.2" customHeight="1" x14ac:dyDescent="0.2">
      <c r="A95" s="95" t="s">
        <v>109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132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10311.6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10311.6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5"/>
        <v>0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6"/>
        <v>10311.6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7"/>
        <v>10311.6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12.75" x14ac:dyDescent="0.2">
      <c r="A96" s="95" t="s">
        <v>87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133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7734.78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7734.78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7734.78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5"/>
        <v>7734.78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6"/>
        <v>0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7"/>
        <v>0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12.75" x14ac:dyDescent="0.2">
      <c r="A97" s="95" t="s">
        <v>87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134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3846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3846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>
        <v>3846</v>
      </c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5"/>
        <v>3846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6"/>
        <v>0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7"/>
        <v>0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24.2" customHeight="1" x14ac:dyDescent="0.2">
      <c r="A98" s="95" t="s">
        <v>135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136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27336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27336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>
        <v>27336</v>
      </c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5"/>
        <v>27336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6"/>
        <v>0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7"/>
        <v>0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24.2" customHeight="1" x14ac:dyDescent="0.2">
      <c r="A99" s="95" t="s">
        <v>135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137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400000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400000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>
        <v>400000</v>
      </c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5"/>
        <v>400000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6"/>
        <v>0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7"/>
        <v>0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24.2" customHeight="1" x14ac:dyDescent="0.2">
      <c r="A100" s="95" t="s">
        <v>109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6"/>
      <c r="AK100" s="44"/>
      <c r="AL100" s="45"/>
      <c r="AM100" s="45"/>
      <c r="AN100" s="45"/>
      <c r="AO100" s="45"/>
      <c r="AP100" s="45"/>
      <c r="AQ100" s="45" t="s">
        <v>138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32">
        <v>61083.22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>
        <v>61083.22</v>
      </c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>
        <v>61083.22</v>
      </c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>
        <f t="shared" si="5"/>
        <v>61083.22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>
        <f t="shared" si="6"/>
        <v>0</v>
      </c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>
        <f t="shared" si="7"/>
        <v>0</v>
      </c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24.2" customHeight="1" x14ac:dyDescent="0.2">
      <c r="A101" s="95" t="s">
        <v>109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44"/>
      <c r="AL101" s="45"/>
      <c r="AM101" s="45"/>
      <c r="AN101" s="45"/>
      <c r="AO101" s="45"/>
      <c r="AP101" s="45"/>
      <c r="AQ101" s="45" t="s">
        <v>139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32">
        <v>14787.74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>
        <v>14787.74</v>
      </c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>
        <v>14787.74</v>
      </c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>
        <f t="shared" si="5"/>
        <v>14787.74</v>
      </c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>
        <f t="shared" si="6"/>
        <v>0</v>
      </c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>
        <f t="shared" si="7"/>
        <v>0</v>
      </c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12.75" x14ac:dyDescent="0.2">
      <c r="A102" s="95" t="s">
        <v>97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44"/>
      <c r="AL102" s="45"/>
      <c r="AM102" s="45"/>
      <c r="AN102" s="45"/>
      <c r="AO102" s="45"/>
      <c r="AP102" s="45"/>
      <c r="AQ102" s="45" t="s">
        <v>140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32">
        <v>499801</v>
      </c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>
        <v>499801</v>
      </c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>
        <v>100000</v>
      </c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>
        <f t="shared" si="5"/>
        <v>100000</v>
      </c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>
        <f t="shared" si="6"/>
        <v>399801</v>
      </c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>
        <f t="shared" si="7"/>
        <v>399801</v>
      </c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12.75" x14ac:dyDescent="0.2">
      <c r="A103" s="95" t="s">
        <v>97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6"/>
      <c r="AK103" s="44"/>
      <c r="AL103" s="45"/>
      <c r="AM103" s="45"/>
      <c r="AN103" s="45"/>
      <c r="AO103" s="45"/>
      <c r="AP103" s="45"/>
      <c r="AQ103" s="45" t="s">
        <v>141</v>
      </c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32">
        <v>6578.42</v>
      </c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>
        <v>6578.42</v>
      </c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>
        <v>5823.04</v>
      </c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>
        <f t="shared" si="5"/>
        <v>5823.04</v>
      </c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>
        <f t="shared" si="6"/>
        <v>755.38000000000011</v>
      </c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>
        <f t="shared" si="7"/>
        <v>755.38000000000011</v>
      </c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24.2" customHeight="1" x14ac:dyDescent="0.2">
      <c r="A104" s="95" t="s">
        <v>99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6"/>
      <c r="AK104" s="44"/>
      <c r="AL104" s="45"/>
      <c r="AM104" s="45"/>
      <c r="AN104" s="45"/>
      <c r="AO104" s="45"/>
      <c r="AP104" s="45"/>
      <c r="AQ104" s="45" t="s">
        <v>142</v>
      </c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32">
        <v>22100</v>
      </c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>
        <v>22100</v>
      </c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>
        <f t="shared" si="5"/>
        <v>0</v>
      </c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>
        <f t="shared" si="6"/>
        <v>22100</v>
      </c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>
        <f t="shared" si="7"/>
        <v>22100</v>
      </c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24.2" customHeight="1" x14ac:dyDescent="0.2">
      <c r="A105" s="95" t="s">
        <v>99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6"/>
      <c r="AK105" s="44"/>
      <c r="AL105" s="45"/>
      <c r="AM105" s="45"/>
      <c r="AN105" s="45"/>
      <c r="AO105" s="45"/>
      <c r="AP105" s="45"/>
      <c r="AQ105" s="45" t="s">
        <v>143</v>
      </c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32">
        <v>7626</v>
      </c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>
        <v>7626</v>
      </c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>
        <v>7626</v>
      </c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>
        <f t="shared" si="5"/>
        <v>7626</v>
      </c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>
        <f t="shared" si="6"/>
        <v>0</v>
      </c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>
        <f t="shared" si="7"/>
        <v>0</v>
      </c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24.2" customHeight="1" x14ac:dyDescent="0.2">
      <c r="A106" s="95" t="s">
        <v>99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6"/>
      <c r="AK106" s="44"/>
      <c r="AL106" s="45"/>
      <c r="AM106" s="45"/>
      <c r="AN106" s="45"/>
      <c r="AO106" s="45"/>
      <c r="AP106" s="45"/>
      <c r="AQ106" s="45" t="s">
        <v>144</v>
      </c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32">
        <v>54017.5</v>
      </c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>
        <v>54017.5</v>
      </c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>
        <v>54017.5</v>
      </c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>
        <f t="shared" si="5"/>
        <v>54017.5</v>
      </c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>
        <f t="shared" si="6"/>
        <v>0</v>
      </c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>
        <f t="shared" si="7"/>
        <v>0</v>
      </c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12.75" x14ac:dyDescent="0.2">
      <c r="A107" s="95" t="s">
        <v>87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6"/>
      <c r="AK107" s="44"/>
      <c r="AL107" s="45"/>
      <c r="AM107" s="45"/>
      <c r="AN107" s="45"/>
      <c r="AO107" s="45"/>
      <c r="AP107" s="45"/>
      <c r="AQ107" s="45" t="s">
        <v>145</v>
      </c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32">
        <v>18934.79</v>
      </c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>
        <v>18934.79</v>
      </c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>
        <v>18934.79</v>
      </c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>
        <f t="shared" si="5"/>
        <v>18934.79</v>
      </c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>
        <f t="shared" si="6"/>
        <v>0</v>
      </c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>
        <f t="shared" si="7"/>
        <v>0</v>
      </c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12.75" x14ac:dyDescent="0.2">
      <c r="A108" s="95" t="s">
        <v>87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6"/>
      <c r="AK108" s="44"/>
      <c r="AL108" s="45"/>
      <c r="AM108" s="45"/>
      <c r="AN108" s="45"/>
      <c r="AO108" s="45"/>
      <c r="AP108" s="45"/>
      <c r="AQ108" s="45" t="s">
        <v>146</v>
      </c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32">
        <v>14680.05</v>
      </c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>
        <v>14680.05</v>
      </c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>
        <v>14680.05</v>
      </c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>
        <f t="shared" si="5"/>
        <v>14680.05</v>
      </c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>
        <f t="shared" si="6"/>
        <v>0</v>
      </c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>
        <f t="shared" si="7"/>
        <v>0</v>
      </c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12.75" x14ac:dyDescent="0.2">
      <c r="A109" s="95" t="s">
        <v>147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6"/>
      <c r="AK109" s="44"/>
      <c r="AL109" s="45"/>
      <c r="AM109" s="45"/>
      <c r="AN109" s="45"/>
      <c r="AO109" s="45"/>
      <c r="AP109" s="45"/>
      <c r="AQ109" s="45" t="s">
        <v>148</v>
      </c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32">
        <v>3270.75</v>
      </c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>
        <v>3270.75</v>
      </c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>
        <v>3270.75</v>
      </c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>
        <f t="shared" si="5"/>
        <v>3270.75</v>
      </c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>
        <f t="shared" si="6"/>
        <v>0</v>
      </c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>
        <f t="shared" si="7"/>
        <v>0</v>
      </c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24.2" customHeight="1" x14ac:dyDescent="0.2">
      <c r="A110" s="95" t="s">
        <v>104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6"/>
      <c r="AK110" s="44"/>
      <c r="AL110" s="45"/>
      <c r="AM110" s="45"/>
      <c r="AN110" s="45"/>
      <c r="AO110" s="45"/>
      <c r="AP110" s="45"/>
      <c r="AQ110" s="45" t="s">
        <v>149</v>
      </c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32">
        <v>15961.16</v>
      </c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>
        <v>15961.16</v>
      </c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>
        <v>15961.16</v>
      </c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>
        <f t="shared" si="5"/>
        <v>15961.16</v>
      </c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>
        <f t="shared" si="6"/>
        <v>0</v>
      </c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>
        <f t="shared" si="7"/>
        <v>0</v>
      </c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24.2" customHeight="1" x14ac:dyDescent="0.2">
      <c r="A111" s="95" t="s">
        <v>104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6"/>
      <c r="AK111" s="44"/>
      <c r="AL111" s="45"/>
      <c r="AM111" s="45"/>
      <c r="AN111" s="45"/>
      <c r="AO111" s="45"/>
      <c r="AP111" s="45"/>
      <c r="AQ111" s="45" t="s">
        <v>150</v>
      </c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32">
        <v>54038.84</v>
      </c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>
        <v>54038.84</v>
      </c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>
        <v>54038.84</v>
      </c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>
        <f t="shared" si="5"/>
        <v>54038.84</v>
      </c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>
        <f t="shared" si="6"/>
        <v>0</v>
      </c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>
        <f t="shared" si="7"/>
        <v>0</v>
      </c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24.2" customHeight="1" x14ac:dyDescent="0.2">
      <c r="A112" s="95" t="s">
        <v>151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6"/>
      <c r="AK112" s="44"/>
      <c r="AL112" s="45"/>
      <c r="AM112" s="45"/>
      <c r="AN112" s="45"/>
      <c r="AO112" s="45"/>
      <c r="AP112" s="45"/>
      <c r="AQ112" s="45" t="s">
        <v>152</v>
      </c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32">
        <v>30000</v>
      </c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>
        <v>30000</v>
      </c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>
        <v>30000</v>
      </c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>
        <f t="shared" si="5"/>
        <v>30000</v>
      </c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>
        <f t="shared" si="6"/>
        <v>0</v>
      </c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>
        <f t="shared" si="7"/>
        <v>0</v>
      </c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24.2" customHeight="1" x14ac:dyDescent="0.2">
      <c r="A113" s="95" t="s">
        <v>109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6"/>
      <c r="AK113" s="44"/>
      <c r="AL113" s="45"/>
      <c r="AM113" s="45"/>
      <c r="AN113" s="45"/>
      <c r="AO113" s="45"/>
      <c r="AP113" s="45"/>
      <c r="AQ113" s="45" t="s">
        <v>153</v>
      </c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32">
        <v>308.64999999999998</v>
      </c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>
        <v>308.64999999999998</v>
      </c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>
        <v>308.64999999999998</v>
      </c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>
        <f t="shared" si="5"/>
        <v>308.64999999999998</v>
      </c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>
        <f t="shared" si="6"/>
        <v>0</v>
      </c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>
        <f t="shared" si="7"/>
        <v>0</v>
      </c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24.2" customHeight="1" x14ac:dyDescent="0.2">
      <c r="A114" s="95" t="s">
        <v>109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6"/>
      <c r="AK114" s="44"/>
      <c r="AL114" s="45"/>
      <c r="AM114" s="45"/>
      <c r="AN114" s="45"/>
      <c r="AO114" s="45"/>
      <c r="AP114" s="45"/>
      <c r="AQ114" s="45" t="s">
        <v>154</v>
      </c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32">
        <v>13010</v>
      </c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>
        <v>13010</v>
      </c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>
        <v>13010</v>
      </c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>
        <f t="shared" si="5"/>
        <v>13010</v>
      </c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>
        <f t="shared" si="6"/>
        <v>0</v>
      </c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>
        <f t="shared" si="7"/>
        <v>0</v>
      </c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24.2" customHeight="1" x14ac:dyDescent="0.2">
      <c r="A115" s="95" t="s">
        <v>109</v>
      </c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6"/>
      <c r="AK115" s="44"/>
      <c r="AL115" s="45"/>
      <c r="AM115" s="45"/>
      <c r="AN115" s="45"/>
      <c r="AO115" s="45"/>
      <c r="AP115" s="45"/>
      <c r="AQ115" s="45" t="s">
        <v>155</v>
      </c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32">
        <v>15000</v>
      </c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>
        <v>15000</v>
      </c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>
        <v>15000</v>
      </c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>
        <f t="shared" si="5"/>
        <v>15000</v>
      </c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>
        <f t="shared" si="6"/>
        <v>0</v>
      </c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>
        <f t="shared" si="7"/>
        <v>0</v>
      </c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36.4" customHeight="1" x14ac:dyDescent="0.2">
      <c r="A116" s="95" t="s">
        <v>124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6"/>
      <c r="AK116" s="44"/>
      <c r="AL116" s="45"/>
      <c r="AM116" s="45"/>
      <c r="AN116" s="45"/>
      <c r="AO116" s="45"/>
      <c r="AP116" s="45"/>
      <c r="AQ116" s="45" t="s">
        <v>156</v>
      </c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32">
        <v>11629.77</v>
      </c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>
        <v>11629.77</v>
      </c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>
        <f t="shared" ref="DX116:DX139" si="8">CH116+CX116+DK116</f>
        <v>0</v>
      </c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>
        <f t="shared" ref="EK116:EK138" si="9">BC116-DX116</f>
        <v>11629.77</v>
      </c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>
        <f t="shared" ref="EX116:EX138" si="10">BU116-DX116</f>
        <v>11629.77</v>
      </c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24.2" customHeight="1" x14ac:dyDescent="0.2">
      <c r="A117" s="95" t="s">
        <v>99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6"/>
      <c r="AK117" s="44"/>
      <c r="AL117" s="45"/>
      <c r="AM117" s="45"/>
      <c r="AN117" s="45"/>
      <c r="AO117" s="45"/>
      <c r="AP117" s="45"/>
      <c r="AQ117" s="45" t="s">
        <v>157</v>
      </c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32">
        <v>150162.48000000001</v>
      </c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>
        <v>150162.48000000001</v>
      </c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>
        <v>150162.48000000001</v>
      </c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>
        <f t="shared" si="8"/>
        <v>150162.48000000001</v>
      </c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>
        <f t="shared" si="9"/>
        <v>0</v>
      </c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>
        <f t="shared" si="10"/>
        <v>0</v>
      </c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24.2" customHeight="1" x14ac:dyDescent="0.2">
      <c r="A118" s="95" t="s">
        <v>99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6"/>
      <c r="AK118" s="44"/>
      <c r="AL118" s="45"/>
      <c r="AM118" s="45"/>
      <c r="AN118" s="45"/>
      <c r="AO118" s="45"/>
      <c r="AP118" s="45"/>
      <c r="AQ118" s="45" t="s">
        <v>158</v>
      </c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32">
        <v>36444.36</v>
      </c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>
        <v>36444.36</v>
      </c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>
        <v>36444.36</v>
      </c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>
        <f t="shared" si="8"/>
        <v>36444.36</v>
      </c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>
        <f t="shared" si="9"/>
        <v>0</v>
      </c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>
        <f t="shared" si="10"/>
        <v>0</v>
      </c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24.2" customHeight="1" x14ac:dyDescent="0.2">
      <c r="A119" s="95" t="s">
        <v>99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6"/>
      <c r="AK119" s="44"/>
      <c r="AL119" s="45"/>
      <c r="AM119" s="45"/>
      <c r="AN119" s="45"/>
      <c r="AO119" s="45"/>
      <c r="AP119" s="45"/>
      <c r="AQ119" s="45" t="s">
        <v>159</v>
      </c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32">
        <v>78272.92</v>
      </c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>
        <v>78272.92</v>
      </c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>
        <v>30504</v>
      </c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>
        <f t="shared" si="8"/>
        <v>30504</v>
      </c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>
        <f t="shared" si="9"/>
        <v>47768.92</v>
      </c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>
        <f t="shared" si="10"/>
        <v>47768.92</v>
      </c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24.2" customHeight="1" x14ac:dyDescent="0.2">
      <c r="A120" s="95" t="s">
        <v>99</v>
      </c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6"/>
      <c r="AK120" s="44"/>
      <c r="AL120" s="45"/>
      <c r="AM120" s="45"/>
      <c r="AN120" s="45"/>
      <c r="AO120" s="45"/>
      <c r="AP120" s="45"/>
      <c r="AQ120" s="45" t="s">
        <v>160</v>
      </c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32">
        <v>728000</v>
      </c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>
        <v>728000</v>
      </c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>
        <v>728000</v>
      </c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>
        <f t="shared" si="8"/>
        <v>728000</v>
      </c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>
        <f t="shared" si="9"/>
        <v>0</v>
      </c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>
        <f t="shared" si="10"/>
        <v>0</v>
      </c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24.2" customHeight="1" x14ac:dyDescent="0.2">
      <c r="A121" s="95" t="s">
        <v>99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6"/>
      <c r="AK121" s="44"/>
      <c r="AL121" s="45"/>
      <c r="AM121" s="45"/>
      <c r="AN121" s="45"/>
      <c r="AO121" s="45"/>
      <c r="AP121" s="45"/>
      <c r="AQ121" s="45" t="s">
        <v>161</v>
      </c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32">
        <v>240000</v>
      </c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>
        <v>240000</v>
      </c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>
        <f t="shared" si="8"/>
        <v>0</v>
      </c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>
        <f t="shared" si="9"/>
        <v>240000</v>
      </c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>
        <f t="shared" si="10"/>
        <v>240000</v>
      </c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24.2" customHeight="1" x14ac:dyDescent="0.2">
      <c r="A122" s="95" t="s">
        <v>99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6"/>
      <c r="AK122" s="44"/>
      <c r="AL122" s="45"/>
      <c r="AM122" s="45"/>
      <c r="AN122" s="45"/>
      <c r="AO122" s="45"/>
      <c r="AP122" s="45"/>
      <c r="AQ122" s="45" t="s">
        <v>162</v>
      </c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32">
        <v>160000</v>
      </c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>
        <v>160000</v>
      </c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>
        <v>160000</v>
      </c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>
        <f t="shared" si="8"/>
        <v>160000</v>
      </c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>
        <f t="shared" si="9"/>
        <v>0</v>
      </c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>
        <f t="shared" si="10"/>
        <v>0</v>
      </c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3"/>
    </row>
    <row r="123" spans="1:166" ht="24.2" customHeight="1" x14ac:dyDescent="0.2">
      <c r="A123" s="95" t="s">
        <v>99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6"/>
      <c r="AK123" s="44"/>
      <c r="AL123" s="45"/>
      <c r="AM123" s="45"/>
      <c r="AN123" s="45"/>
      <c r="AO123" s="45"/>
      <c r="AP123" s="45"/>
      <c r="AQ123" s="45" t="s">
        <v>163</v>
      </c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32">
        <v>789528.92</v>
      </c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>
        <v>789528.92</v>
      </c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>
        <v>789528.92</v>
      </c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>
        <f t="shared" si="8"/>
        <v>789528.92</v>
      </c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>
        <f t="shared" si="9"/>
        <v>0</v>
      </c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>
        <f t="shared" si="10"/>
        <v>0</v>
      </c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3"/>
    </row>
    <row r="124" spans="1:166" ht="24.2" customHeight="1" x14ac:dyDescent="0.2">
      <c r="A124" s="95" t="s">
        <v>99</v>
      </c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6"/>
      <c r="AK124" s="44"/>
      <c r="AL124" s="45"/>
      <c r="AM124" s="45"/>
      <c r="AN124" s="45"/>
      <c r="AO124" s="45"/>
      <c r="AP124" s="45"/>
      <c r="AQ124" s="45" t="s">
        <v>164</v>
      </c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32">
        <v>153329.60999999999</v>
      </c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>
        <v>153329.60999999999</v>
      </c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>
        <v>153329.60999999999</v>
      </c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>
        <f t="shared" si="8"/>
        <v>153329.60999999999</v>
      </c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>
        <f t="shared" si="9"/>
        <v>0</v>
      </c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>
        <f t="shared" si="10"/>
        <v>0</v>
      </c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3"/>
    </row>
    <row r="125" spans="1:166" ht="12.75" x14ac:dyDescent="0.2">
      <c r="A125" s="95" t="s">
        <v>87</v>
      </c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6"/>
      <c r="AK125" s="44"/>
      <c r="AL125" s="45"/>
      <c r="AM125" s="45"/>
      <c r="AN125" s="45"/>
      <c r="AO125" s="45"/>
      <c r="AP125" s="45"/>
      <c r="AQ125" s="45" t="s">
        <v>165</v>
      </c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32">
        <v>28651.52</v>
      </c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>
        <v>28651.52</v>
      </c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>
        <v>28651.52</v>
      </c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>
        <f t="shared" si="8"/>
        <v>28651.52</v>
      </c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>
        <f t="shared" si="9"/>
        <v>0</v>
      </c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>
        <f t="shared" si="10"/>
        <v>0</v>
      </c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3"/>
    </row>
    <row r="126" spans="1:166" ht="12.75" x14ac:dyDescent="0.2">
      <c r="A126" s="95" t="s">
        <v>87</v>
      </c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6"/>
      <c r="AK126" s="44"/>
      <c r="AL126" s="45"/>
      <c r="AM126" s="45"/>
      <c r="AN126" s="45"/>
      <c r="AO126" s="45"/>
      <c r="AP126" s="45"/>
      <c r="AQ126" s="45" t="s">
        <v>166</v>
      </c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32">
        <v>1577.38</v>
      </c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>
        <v>1577.38</v>
      </c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>
        <v>1577.38</v>
      </c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>
        <f t="shared" si="8"/>
        <v>1577.38</v>
      </c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>
        <f t="shared" si="9"/>
        <v>0</v>
      </c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>
        <f t="shared" si="10"/>
        <v>0</v>
      </c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3"/>
    </row>
    <row r="127" spans="1:166" ht="24.2" customHeight="1" x14ac:dyDescent="0.2">
      <c r="A127" s="95" t="s">
        <v>135</v>
      </c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6"/>
      <c r="AK127" s="44"/>
      <c r="AL127" s="45"/>
      <c r="AM127" s="45"/>
      <c r="AN127" s="45"/>
      <c r="AO127" s="45"/>
      <c r="AP127" s="45"/>
      <c r="AQ127" s="45" t="s">
        <v>167</v>
      </c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32">
        <v>144891.34</v>
      </c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>
        <v>144891.34</v>
      </c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>
        <v>144891.34</v>
      </c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>
        <f t="shared" si="8"/>
        <v>144891.34</v>
      </c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>
        <f t="shared" si="9"/>
        <v>0</v>
      </c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>
        <f t="shared" si="10"/>
        <v>0</v>
      </c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3"/>
    </row>
    <row r="128" spans="1:166" ht="24.2" customHeight="1" x14ac:dyDescent="0.2">
      <c r="A128" s="95" t="s">
        <v>135</v>
      </c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6"/>
      <c r="AK128" s="44"/>
      <c r="AL128" s="45"/>
      <c r="AM128" s="45"/>
      <c r="AN128" s="45"/>
      <c r="AO128" s="45"/>
      <c r="AP128" s="45"/>
      <c r="AQ128" s="45" t="s">
        <v>168</v>
      </c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32">
        <v>632000</v>
      </c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>
        <v>632000</v>
      </c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>
        <v>219861.76000000001</v>
      </c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>
        <f t="shared" si="8"/>
        <v>219861.76000000001</v>
      </c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>
        <f t="shared" si="9"/>
        <v>412138.23999999999</v>
      </c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>
        <f t="shared" si="10"/>
        <v>412138.23999999999</v>
      </c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3"/>
    </row>
    <row r="129" spans="1:166" ht="24.2" customHeight="1" x14ac:dyDescent="0.2">
      <c r="A129" s="95" t="s">
        <v>109</v>
      </c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6"/>
      <c r="AK129" s="44"/>
      <c r="AL129" s="45"/>
      <c r="AM129" s="45"/>
      <c r="AN129" s="45"/>
      <c r="AO129" s="45"/>
      <c r="AP129" s="45"/>
      <c r="AQ129" s="45" t="s">
        <v>169</v>
      </c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32">
        <v>16698.919999999998</v>
      </c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>
        <v>16698.919999999998</v>
      </c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>
        <v>16698.919999999998</v>
      </c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>
        <f t="shared" si="8"/>
        <v>16698.919999999998</v>
      </c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>
        <f t="shared" si="9"/>
        <v>0</v>
      </c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>
        <f t="shared" si="10"/>
        <v>0</v>
      </c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3"/>
    </row>
    <row r="130" spans="1:166" ht="24.2" customHeight="1" x14ac:dyDescent="0.2">
      <c r="A130" s="95" t="s">
        <v>109</v>
      </c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6"/>
      <c r="AK130" s="44"/>
      <c r="AL130" s="45"/>
      <c r="AM130" s="45"/>
      <c r="AN130" s="45"/>
      <c r="AO130" s="45"/>
      <c r="AP130" s="45"/>
      <c r="AQ130" s="45" t="s">
        <v>170</v>
      </c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32">
        <v>72.430000000000007</v>
      </c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>
        <v>72.430000000000007</v>
      </c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>
        <v>72.430000000000007</v>
      </c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>
        <f t="shared" si="8"/>
        <v>72.430000000000007</v>
      </c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>
        <f t="shared" si="9"/>
        <v>0</v>
      </c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>
        <f t="shared" si="10"/>
        <v>0</v>
      </c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3"/>
    </row>
    <row r="131" spans="1:166" ht="36.4" customHeight="1" x14ac:dyDescent="0.2">
      <c r="A131" s="95" t="s">
        <v>171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6"/>
      <c r="AK131" s="44"/>
      <c r="AL131" s="45"/>
      <c r="AM131" s="45"/>
      <c r="AN131" s="45"/>
      <c r="AO131" s="45"/>
      <c r="AP131" s="45"/>
      <c r="AQ131" s="45" t="s">
        <v>172</v>
      </c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32">
        <v>1162450</v>
      </c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>
        <v>1162450</v>
      </c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>
        <v>200000</v>
      </c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>
        <f t="shared" si="8"/>
        <v>200000</v>
      </c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>
        <f t="shared" si="9"/>
        <v>962450</v>
      </c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>
        <f t="shared" si="10"/>
        <v>962450</v>
      </c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3"/>
    </row>
    <row r="132" spans="1:166" ht="12.75" x14ac:dyDescent="0.2">
      <c r="A132" s="95" t="s">
        <v>79</v>
      </c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6"/>
      <c r="AK132" s="44"/>
      <c r="AL132" s="45"/>
      <c r="AM132" s="45"/>
      <c r="AN132" s="45"/>
      <c r="AO132" s="45"/>
      <c r="AP132" s="45"/>
      <c r="AQ132" s="45" t="s">
        <v>173</v>
      </c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32">
        <v>349616</v>
      </c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>
        <v>349616</v>
      </c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>
        <v>303978.44</v>
      </c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>
        <f t="shared" si="8"/>
        <v>303978.44</v>
      </c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>
        <f t="shared" si="9"/>
        <v>45637.56</v>
      </c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>
        <f t="shared" si="10"/>
        <v>45637.56</v>
      </c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3"/>
    </row>
    <row r="133" spans="1:166" ht="12.75" x14ac:dyDescent="0.2">
      <c r="A133" s="95" t="s">
        <v>79</v>
      </c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6"/>
      <c r="AK133" s="44"/>
      <c r="AL133" s="45"/>
      <c r="AM133" s="45"/>
      <c r="AN133" s="45"/>
      <c r="AO133" s="45"/>
      <c r="AP133" s="45"/>
      <c r="AQ133" s="45" t="s">
        <v>174</v>
      </c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32">
        <v>95520.5</v>
      </c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>
        <v>95520.5</v>
      </c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>
        <v>95520.5</v>
      </c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>
        <f t="shared" si="8"/>
        <v>95520.5</v>
      </c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>
        <f t="shared" si="9"/>
        <v>0</v>
      </c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>
        <f t="shared" si="10"/>
        <v>0</v>
      </c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3"/>
    </row>
    <row r="134" spans="1:166" ht="12.75" x14ac:dyDescent="0.2">
      <c r="A134" s="95" t="s">
        <v>79</v>
      </c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6"/>
      <c r="AK134" s="44"/>
      <c r="AL134" s="45"/>
      <c r="AM134" s="45"/>
      <c r="AN134" s="45"/>
      <c r="AO134" s="45"/>
      <c r="AP134" s="45"/>
      <c r="AQ134" s="45" t="s">
        <v>175</v>
      </c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32">
        <v>50013</v>
      </c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>
        <v>50013</v>
      </c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>
        <v>50013</v>
      </c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>
        <f t="shared" si="8"/>
        <v>50013</v>
      </c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>
        <f t="shared" si="9"/>
        <v>0</v>
      </c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>
        <f t="shared" si="10"/>
        <v>0</v>
      </c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3"/>
    </row>
    <row r="135" spans="1:166" ht="12.75" x14ac:dyDescent="0.2">
      <c r="A135" s="95" t="s">
        <v>79</v>
      </c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6"/>
      <c r="AK135" s="44"/>
      <c r="AL135" s="45"/>
      <c r="AM135" s="45"/>
      <c r="AN135" s="45"/>
      <c r="AO135" s="45"/>
      <c r="AP135" s="45"/>
      <c r="AQ135" s="45" t="s">
        <v>176</v>
      </c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32">
        <v>42200</v>
      </c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>
        <v>42200</v>
      </c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>
        <f t="shared" si="8"/>
        <v>0</v>
      </c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>
        <f t="shared" si="9"/>
        <v>42200</v>
      </c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>
        <f t="shared" si="10"/>
        <v>42200</v>
      </c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3"/>
    </row>
    <row r="136" spans="1:166" ht="24.2" customHeight="1" x14ac:dyDescent="0.2">
      <c r="A136" s="95" t="s">
        <v>90</v>
      </c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6"/>
      <c r="AK136" s="44"/>
      <c r="AL136" s="45"/>
      <c r="AM136" s="45"/>
      <c r="AN136" s="45"/>
      <c r="AO136" s="45"/>
      <c r="AP136" s="45"/>
      <c r="AQ136" s="45" t="s">
        <v>177</v>
      </c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32">
        <v>118329</v>
      </c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>
        <v>118329</v>
      </c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>
        <v>91238.27</v>
      </c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>
        <f t="shared" si="8"/>
        <v>91238.27</v>
      </c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>
        <f t="shared" si="9"/>
        <v>27090.729999999996</v>
      </c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>
        <f t="shared" si="10"/>
        <v>27090.729999999996</v>
      </c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3"/>
    </row>
    <row r="137" spans="1:166" ht="24.2" customHeight="1" x14ac:dyDescent="0.2">
      <c r="A137" s="95" t="s">
        <v>90</v>
      </c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6"/>
      <c r="AK137" s="44"/>
      <c r="AL137" s="45"/>
      <c r="AM137" s="45"/>
      <c r="AN137" s="45"/>
      <c r="AO137" s="45"/>
      <c r="AP137" s="45"/>
      <c r="AQ137" s="45" t="s">
        <v>178</v>
      </c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32">
        <v>28852.42</v>
      </c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>
        <v>28852.42</v>
      </c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>
        <v>28852.42</v>
      </c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>
        <f t="shared" si="8"/>
        <v>28852.42</v>
      </c>
      <c r="DY137" s="32"/>
      <c r="DZ137" s="32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>
        <f t="shared" si="9"/>
        <v>0</v>
      </c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>
        <f t="shared" si="10"/>
        <v>0</v>
      </c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3"/>
    </row>
    <row r="138" spans="1:166" ht="24.2" customHeight="1" x14ac:dyDescent="0.2">
      <c r="A138" s="95" t="s">
        <v>90</v>
      </c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6"/>
      <c r="AK138" s="44"/>
      <c r="AL138" s="45"/>
      <c r="AM138" s="45"/>
      <c r="AN138" s="45"/>
      <c r="AO138" s="45"/>
      <c r="AP138" s="45"/>
      <c r="AQ138" s="45" t="s">
        <v>179</v>
      </c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32">
        <v>15104</v>
      </c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>
        <v>15104</v>
      </c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>
        <v>15104</v>
      </c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>
        <f t="shared" si="8"/>
        <v>15104</v>
      </c>
      <c r="DY138" s="32"/>
      <c r="DZ138" s="32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>
        <f t="shared" si="9"/>
        <v>0</v>
      </c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>
        <f t="shared" si="10"/>
        <v>0</v>
      </c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3"/>
    </row>
    <row r="139" spans="1:166" ht="24" customHeight="1" x14ac:dyDescent="0.2">
      <c r="A139" s="92" t="s">
        <v>180</v>
      </c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3"/>
      <c r="AK139" s="21" t="s">
        <v>181</v>
      </c>
      <c r="AL139" s="22"/>
      <c r="AM139" s="22"/>
      <c r="AN139" s="22"/>
      <c r="AO139" s="22"/>
      <c r="AP139" s="22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16">
        <v>-1044013.3</v>
      </c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>
        <v>-1044013.3</v>
      </c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>
        <v>-13045.95</v>
      </c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32">
        <f t="shared" si="8"/>
        <v>-13045.95</v>
      </c>
      <c r="DY139" s="32"/>
      <c r="DZ139" s="32"/>
      <c r="EA139" s="32"/>
      <c r="EB139" s="32"/>
      <c r="EC139" s="32"/>
      <c r="ED139" s="32"/>
      <c r="EE139" s="32"/>
      <c r="EF139" s="32"/>
      <c r="EG139" s="32"/>
      <c r="EH139" s="32"/>
      <c r="EI139" s="32"/>
      <c r="EJ139" s="32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7"/>
    </row>
    <row r="140" spans="1:166" ht="24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</row>
    <row r="141" spans="1:166" ht="35.2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</row>
    <row r="142" spans="1:166" ht="35.2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</row>
    <row r="143" spans="1:166" ht="12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</row>
    <row r="144" spans="1:166" ht="8.2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</row>
    <row r="145" spans="1:166" ht="9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</row>
    <row r="146" spans="1:16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6" t="s">
        <v>182</v>
      </c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6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2" t="s">
        <v>183</v>
      </c>
    </row>
    <row r="147" spans="1:166" ht="12.75" customHeight="1" x14ac:dyDescent="0.2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  <c r="EG147" s="89"/>
      <c r="EH147" s="89"/>
      <c r="EI147" s="89"/>
      <c r="EJ147" s="89"/>
      <c r="EK147" s="89"/>
      <c r="EL147" s="89"/>
      <c r="EM147" s="89"/>
      <c r="EN147" s="89"/>
      <c r="EO147" s="89"/>
      <c r="EP147" s="89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89"/>
      <c r="FD147" s="89"/>
      <c r="FE147" s="89"/>
      <c r="FF147" s="89"/>
      <c r="FG147" s="89"/>
      <c r="FH147" s="89"/>
      <c r="FI147" s="89"/>
      <c r="FJ147" s="89"/>
    </row>
    <row r="148" spans="1:166" ht="11.25" customHeight="1" x14ac:dyDescent="0.2">
      <c r="A148" s="83" t="s">
        <v>21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4"/>
      <c r="AP148" s="87" t="s">
        <v>22</v>
      </c>
      <c r="AQ148" s="83"/>
      <c r="AR148" s="83"/>
      <c r="AS148" s="83"/>
      <c r="AT148" s="83"/>
      <c r="AU148" s="84"/>
      <c r="AV148" s="87" t="s">
        <v>184</v>
      </c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  <c r="BG148" s="83"/>
      <c r="BH148" s="83"/>
      <c r="BI148" s="83"/>
      <c r="BJ148" s="83"/>
      <c r="BK148" s="84"/>
      <c r="BL148" s="87" t="s">
        <v>71</v>
      </c>
      <c r="BM148" s="83"/>
      <c r="BN148" s="83"/>
      <c r="BO148" s="83"/>
      <c r="BP148" s="83"/>
      <c r="BQ148" s="83"/>
      <c r="BR148" s="83"/>
      <c r="BS148" s="83"/>
      <c r="BT148" s="83"/>
      <c r="BU148" s="83"/>
      <c r="BV148" s="83"/>
      <c r="BW148" s="83"/>
      <c r="BX148" s="83"/>
      <c r="BY148" s="83"/>
      <c r="BZ148" s="83"/>
      <c r="CA148" s="83"/>
      <c r="CB148" s="83"/>
      <c r="CC148" s="83"/>
      <c r="CD148" s="83"/>
      <c r="CE148" s="84"/>
      <c r="CF148" s="74" t="s">
        <v>25</v>
      </c>
      <c r="CG148" s="75"/>
      <c r="CH148" s="75"/>
      <c r="CI148" s="75"/>
      <c r="CJ148" s="75"/>
      <c r="CK148" s="75"/>
      <c r="CL148" s="75"/>
      <c r="CM148" s="75"/>
      <c r="CN148" s="75"/>
      <c r="CO148" s="75"/>
      <c r="CP148" s="75"/>
      <c r="CQ148" s="75"/>
      <c r="CR148" s="75"/>
      <c r="CS148" s="75"/>
      <c r="CT148" s="75"/>
      <c r="CU148" s="75"/>
      <c r="CV148" s="75"/>
      <c r="CW148" s="75"/>
      <c r="CX148" s="75"/>
      <c r="CY148" s="75"/>
      <c r="CZ148" s="75"/>
      <c r="DA148" s="75"/>
      <c r="DB148" s="75"/>
      <c r="DC148" s="75"/>
      <c r="DD148" s="75"/>
      <c r="DE148" s="75"/>
      <c r="DF148" s="75"/>
      <c r="DG148" s="75"/>
      <c r="DH148" s="75"/>
      <c r="DI148" s="75"/>
      <c r="DJ148" s="75"/>
      <c r="DK148" s="75"/>
      <c r="DL148" s="75"/>
      <c r="DM148" s="75"/>
      <c r="DN148" s="75"/>
      <c r="DO148" s="75"/>
      <c r="DP148" s="75"/>
      <c r="DQ148" s="75"/>
      <c r="DR148" s="75"/>
      <c r="DS148" s="75"/>
      <c r="DT148" s="75"/>
      <c r="DU148" s="75"/>
      <c r="DV148" s="75"/>
      <c r="DW148" s="75"/>
      <c r="DX148" s="75"/>
      <c r="DY148" s="75"/>
      <c r="DZ148" s="75"/>
      <c r="EA148" s="75"/>
      <c r="EB148" s="75"/>
      <c r="EC148" s="75"/>
      <c r="ED148" s="75"/>
      <c r="EE148" s="75"/>
      <c r="EF148" s="75"/>
      <c r="EG148" s="75"/>
      <c r="EH148" s="75"/>
      <c r="EI148" s="75"/>
      <c r="EJ148" s="75"/>
      <c r="EK148" s="75"/>
      <c r="EL148" s="75"/>
      <c r="EM148" s="75"/>
      <c r="EN148" s="75"/>
      <c r="EO148" s="75"/>
      <c r="EP148" s="75"/>
      <c r="EQ148" s="75"/>
      <c r="ER148" s="75"/>
      <c r="ES148" s="76"/>
      <c r="ET148" s="87" t="s">
        <v>26</v>
      </c>
      <c r="EU148" s="83"/>
      <c r="EV148" s="83"/>
      <c r="EW148" s="83"/>
      <c r="EX148" s="83"/>
      <c r="EY148" s="83"/>
      <c r="EZ148" s="83"/>
      <c r="FA148" s="83"/>
      <c r="FB148" s="83"/>
      <c r="FC148" s="83"/>
      <c r="FD148" s="83"/>
      <c r="FE148" s="83"/>
      <c r="FF148" s="83"/>
      <c r="FG148" s="83"/>
      <c r="FH148" s="83"/>
      <c r="FI148" s="83"/>
      <c r="FJ148" s="90"/>
    </row>
    <row r="149" spans="1:166" ht="69.75" customHeight="1" x14ac:dyDescent="0.2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6"/>
      <c r="AP149" s="88"/>
      <c r="AQ149" s="85"/>
      <c r="AR149" s="85"/>
      <c r="AS149" s="85"/>
      <c r="AT149" s="85"/>
      <c r="AU149" s="86"/>
      <c r="AV149" s="88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6"/>
      <c r="BL149" s="88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6"/>
      <c r="CF149" s="75" t="s">
        <v>185</v>
      </c>
      <c r="CG149" s="75"/>
      <c r="CH149" s="75"/>
      <c r="CI149" s="75"/>
      <c r="CJ149" s="75"/>
      <c r="CK149" s="75"/>
      <c r="CL149" s="75"/>
      <c r="CM149" s="75"/>
      <c r="CN149" s="75"/>
      <c r="CO149" s="75"/>
      <c r="CP149" s="75"/>
      <c r="CQ149" s="75"/>
      <c r="CR149" s="75"/>
      <c r="CS149" s="75"/>
      <c r="CT149" s="75"/>
      <c r="CU149" s="75"/>
      <c r="CV149" s="76"/>
      <c r="CW149" s="74" t="s">
        <v>28</v>
      </c>
      <c r="CX149" s="75"/>
      <c r="CY149" s="75"/>
      <c r="CZ149" s="75"/>
      <c r="DA149" s="75"/>
      <c r="DB149" s="75"/>
      <c r="DC149" s="75"/>
      <c r="DD149" s="75"/>
      <c r="DE149" s="75"/>
      <c r="DF149" s="75"/>
      <c r="DG149" s="75"/>
      <c r="DH149" s="75"/>
      <c r="DI149" s="75"/>
      <c r="DJ149" s="75"/>
      <c r="DK149" s="75"/>
      <c r="DL149" s="75"/>
      <c r="DM149" s="76"/>
      <c r="DN149" s="74" t="s">
        <v>29</v>
      </c>
      <c r="DO149" s="75"/>
      <c r="DP149" s="75"/>
      <c r="DQ149" s="75"/>
      <c r="DR149" s="75"/>
      <c r="DS149" s="75"/>
      <c r="DT149" s="75"/>
      <c r="DU149" s="75"/>
      <c r="DV149" s="75"/>
      <c r="DW149" s="75"/>
      <c r="DX149" s="75"/>
      <c r="DY149" s="75"/>
      <c r="DZ149" s="75"/>
      <c r="EA149" s="75"/>
      <c r="EB149" s="75"/>
      <c r="EC149" s="75"/>
      <c r="ED149" s="76"/>
      <c r="EE149" s="74" t="s">
        <v>30</v>
      </c>
      <c r="EF149" s="75"/>
      <c r="EG149" s="75"/>
      <c r="EH149" s="75"/>
      <c r="EI149" s="75"/>
      <c r="EJ149" s="75"/>
      <c r="EK149" s="75"/>
      <c r="EL149" s="75"/>
      <c r="EM149" s="75"/>
      <c r="EN149" s="75"/>
      <c r="EO149" s="75"/>
      <c r="EP149" s="75"/>
      <c r="EQ149" s="75"/>
      <c r="ER149" s="75"/>
      <c r="ES149" s="76"/>
      <c r="ET149" s="88"/>
      <c r="EU149" s="85"/>
      <c r="EV149" s="85"/>
      <c r="EW149" s="85"/>
      <c r="EX149" s="85"/>
      <c r="EY149" s="85"/>
      <c r="EZ149" s="85"/>
      <c r="FA149" s="85"/>
      <c r="FB149" s="85"/>
      <c r="FC149" s="85"/>
      <c r="FD149" s="85"/>
      <c r="FE149" s="85"/>
      <c r="FF149" s="85"/>
      <c r="FG149" s="85"/>
      <c r="FH149" s="85"/>
      <c r="FI149" s="85"/>
      <c r="FJ149" s="91"/>
    </row>
    <row r="150" spans="1:166" ht="12" customHeight="1" x14ac:dyDescent="0.2">
      <c r="A150" s="80">
        <v>1</v>
      </c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1"/>
      <c r="AP150" s="77">
        <v>2</v>
      </c>
      <c r="AQ150" s="78"/>
      <c r="AR150" s="78"/>
      <c r="AS150" s="78"/>
      <c r="AT150" s="78"/>
      <c r="AU150" s="79"/>
      <c r="AV150" s="77">
        <v>3</v>
      </c>
      <c r="AW150" s="78"/>
      <c r="AX150" s="78"/>
      <c r="AY150" s="78"/>
      <c r="AZ150" s="78"/>
      <c r="BA150" s="78"/>
      <c r="BB150" s="78"/>
      <c r="BC150" s="78"/>
      <c r="BD150" s="78"/>
      <c r="BE150" s="63"/>
      <c r="BF150" s="63"/>
      <c r="BG150" s="63"/>
      <c r="BH150" s="63"/>
      <c r="BI150" s="63"/>
      <c r="BJ150" s="63"/>
      <c r="BK150" s="82"/>
      <c r="BL150" s="77">
        <v>4</v>
      </c>
      <c r="BM150" s="78"/>
      <c r="BN150" s="78"/>
      <c r="BO150" s="78"/>
      <c r="BP150" s="78"/>
      <c r="BQ150" s="78"/>
      <c r="BR150" s="78"/>
      <c r="BS150" s="78"/>
      <c r="BT150" s="78"/>
      <c r="BU150" s="78"/>
      <c r="BV150" s="78"/>
      <c r="BW150" s="78"/>
      <c r="BX150" s="78"/>
      <c r="BY150" s="78"/>
      <c r="BZ150" s="78"/>
      <c r="CA150" s="78"/>
      <c r="CB150" s="78"/>
      <c r="CC150" s="78"/>
      <c r="CD150" s="78"/>
      <c r="CE150" s="79"/>
      <c r="CF150" s="77">
        <v>5</v>
      </c>
      <c r="CG150" s="78"/>
      <c r="CH150" s="78"/>
      <c r="CI150" s="78"/>
      <c r="CJ150" s="78"/>
      <c r="CK150" s="78"/>
      <c r="CL150" s="78"/>
      <c r="CM150" s="78"/>
      <c r="CN150" s="78"/>
      <c r="CO150" s="78"/>
      <c r="CP150" s="78"/>
      <c r="CQ150" s="78"/>
      <c r="CR150" s="78"/>
      <c r="CS150" s="78"/>
      <c r="CT150" s="78"/>
      <c r="CU150" s="78"/>
      <c r="CV150" s="79"/>
      <c r="CW150" s="77">
        <v>6</v>
      </c>
      <c r="CX150" s="78"/>
      <c r="CY150" s="78"/>
      <c r="CZ150" s="78"/>
      <c r="DA150" s="78"/>
      <c r="DB150" s="78"/>
      <c r="DC150" s="78"/>
      <c r="DD150" s="78"/>
      <c r="DE150" s="78"/>
      <c r="DF150" s="78"/>
      <c r="DG150" s="78"/>
      <c r="DH150" s="78"/>
      <c r="DI150" s="78"/>
      <c r="DJ150" s="78"/>
      <c r="DK150" s="78"/>
      <c r="DL150" s="78"/>
      <c r="DM150" s="79"/>
      <c r="DN150" s="77">
        <v>7</v>
      </c>
      <c r="DO150" s="78"/>
      <c r="DP150" s="78"/>
      <c r="DQ150" s="78"/>
      <c r="DR150" s="78"/>
      <c r="DS150" s="78"/>
      <c r="DT150" s="78"/>
      <c r="DU150" s="78"/>
      <c r="DV150" s="78"/>
      <c r="DW150" s="78"/>
      <c r="DX150" s="78"/>
      <c r="DY150" s="78"/>
      <c r="DZ150" s="78"/>
      <c r="EA150" s="78"/>
      <c r="EB150" s="78"/>
      <c r="EC150" s="78"/>
      <c r="ED150" s="79"/>
      <c r="EE150" s="77">
        <v>8</v>
      </c>
      <c r="EF150" s="78"/>
      <c r="EG150" s="78"/>
      <c r="EH150" s="78"/>
      <c r="EI150" s="78"/>
      <c r="EJ150" s="78"/>
      <c r="EK150" s="78"/>
      <c r="EL150" s="78"/>
      <c r="EM150" s="78"/>
      <c r="EN150" s="78"/>
      <c r="EO150" s="78"/>
      <c r="EP150" s="78"/>
      <c r="EQ150" s="78"/>
      <c r="ER150" s="78"/>
      <c r="ES150" s="79"/>
      <c r="ET150" s="62">
        <v>9</v>
      </c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4"/>
    </row>
    <row r="151" spans="1:166" ht="37.5" customHeight="1" x14ac:dyDescent="0.2">
      <c r="A151" s="65" t="s">
        <v>186</v>
      </c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6"/>
      <c r="AP151" s="67" t="s">
        <v>187</v>
      </c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9"/>
      <c r="BF151" s="70"/>
      <c r="BG151" s="70"/>
      <c r="BH151" s="70"/>
      <c r="BI151" s="70"/>
      <c r="BJ151" s="70"/>
      <c r="BK151" s="71"/>
      <c r="BL151" s="72">
        <v>1044013.3</v>
      </c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  <c r="BX151" s="72"/>
      <c r="BY151" s="72"/>
      <c r="BZ151" s="72"/>
      <c r="CA151" s="72"/>
      <c r="CB151" s="72"/>
      <c r="CC151" s="72"/>
      <c r="CD151" s="72"/>
      <c r="CE151" s="72"/>
      <c r="CF151" s="72">
        <v>13045.95</v>
      </c>
      <c r="CG151" s="72"/>
      <c r="CH151" s="72"/>
      <c r="CI151" s="72"/>
      <c r="CJ151" s="72"/>
      <c r="CK151" s="72"/>
      <c r="CL151" s="72"/>
      <c r="CM151" s="72"/>
      <c r="CN151" s="72"/>
      <c r="CO151" s="72"/>
      <c r="CP151" s="72"/>
      <c r="CQ151" s="72"/>
      <c r="CR151" s="72"/>
      <c r="CS151" s="72"/>
      <c r="CT151" s="72"/>
      <c r="CU151" s="72"/>
      <c r="CV151" s="72"/>
      <c r="CW151" s="72"/>
      <c r="CX151" s="72"/>
      <c r="CY151" s="72"/>
      <c r="CZ151" s="72"/>
      <c r="DA151" s="72"/>
      <c r="DB151" s="72"/>
      <c r="DC151" s="72"/>
      <c r="DD151" s="72"/>
      <c r="DE151" s="72"/>
      <c r="DF151" s="72"/>
      <c r="DG151" s="72"/>
      <c r="DH151" s="72"/>
      <c r="DI151" s="72"/>
      <c r="DJ151" s="72"/>
      <c r="DK151" s="72"/>
      <c r="DL151" s="72"/>
      <c r="DM151" s="72"/>
      <c r="DN151" s="72"/>
      <c r="DO151" s="72"/>
      <c r="DP151" s="72"/>
      <c r="DQ151" s="72"/>
      <c r="DR151" s="72"/>
      <c r="DS151" s="72"/>
      <c r="DT151" s="72"/>
      <c r="DU151" s="72"/>
      <c r="DV151" s="72"/>
      <c r="DW151" s="72"/>
      <c r="DX151" s="72"/>
      <c r="DY151" s="72"/>
      <c r="DZ151" s="72"/>
      <c r="EA151" s="72"/>
      <c r="EB151" s="72"/>
      <c r="EC151" s="72"/>
      <c r="ED151" s="72"/>
      <c r="EE151" s="72">
        <f t="shared" ref="EE151:EE165" si="11">CF151+CW151+DN151</f>
        <v>13045.95</v>
      </c>
      <c r="EF151" s="72"/>
      <c r="EG151" s="72"/>
      <c r="EH151" s="72"/>
      <c r="EI151" s="72"/>
      <c r="EJ151" s="72"/>
      <c r="EK151" s="72"/>
      <c r="EL151" s="72"/>
      <c r="EM151" s="72"/>
      <c r="EN151" s="72"/>
      <c r="EO151" s="72"/>
      <c r="EP151" s="72"/>
      <c r="EQ151" s="72"/>
      <c r="ER151" s="72"/>
      <c r="ES151" s="72"/>
      <c r="ET151" s="72">
        <f t="shared" ref="ET151:ET156" si="12">BL151-CF151-CW151-DN151</f>
        <v>1030967.3500000001</v>
      </c>
      <c r="EU151" s="72"/>
      <c r="EV151" s="72"/>
      <c r="EW151" s="72"/>
      <c r="EX151" s="72"/>
      <c r="EY151" s="72"/>
      <c r="EZ151" s="72"/>
      <c r="FA151" s="72"/>
      <c r="FB151" s="72"/>
      <c r="FC151" s="72"/>
      <c r="FD151" s="72"/>
      <c r="FE151" s="72"/>
      <c r="FF151" s="72"/>
      <c r="FG151" s="72"/>
      <c r="FH151" s="72"/>
      <c r="FI151" s="72"/>
      <c r="FJ151" s="73"/>
    </row>
    <row r="152" spans="1:166" ht="36.75" customHeight="1" x14ac:dyDescent="0.2">
      <c r="A152" s="59" t="s">
        <v>188</v>
      </c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60"/>
      <c r="AP152" s="44" t="s">
        <v>189</v>
      </c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6"/>
      <c r="BF152" s="38"/>
      <c r="BG152" s="38"/>
      <c r="BH152" s="38"/>
      <c r="BI152" s="38"/>
      <c r="BJ152" s="38"/>
      <c r="BK152" s="39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/>
      <c r="DY152" s="32"/>
      <c r="DZ152" s="32"/>
      <c r="EA152" s="32"/>
      <c r="EB152" s="32"/>
      <c r="EC152" s="32"/>
      <c r="ED152" s="32"/>
      <c r="EE152" s="29">
        <f t="shared" si="11"/>
        <v>0</v>
      </c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1"/>
      <c r="ET152" s="29">
        <f t="shared" si="12"/>
        <v>0</v>
      </c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61"/>
    </row>
    <row r="153" spans="1:166" ht="17.25" customHeight="1" x14ac:dyDescent="0.2">
      <c r="A153" s="47" t="s">
        <v>190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8"/>
      <c r="AP153" s="49"/>
      <c r="AQ153" s="50"/>
      <c r="AR153" s="50"/>
      <c r="AS153" s="50"/>
      <c r="AT153" s="50"/>
      <c r="AU153" s="51"/>
      <c r="AV153" s="52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4"/>
      <c r="BL153" s="55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7"/>
      <c r="CF153" s="55"/>
      <c r="CG153" s="56"/>
      <c r="CH153" s="56"/>
      <c r="CI153" s="56"/>
      <c r="CJ153" s="56"/>
      <c r="CK153" s="56"/>
      <c r="CL153" s="56"/>
      <c r="CM153" s="56"/>
      <c r="CN153" s="56"/>
      <c r="CO153" s="56"/>
      <c r="CP153" s="56"/>
      <c r="CQ153" s="56"/>
      <c r="CR153" s="56"/>
      <c r="CS153" s="56"/>
      <c r="CT153" s="56"/>
      <c r="CU153" s="56"/>
      <c r="CV153" s="57"/>
      <c r="CW153" s="55"/>
      <c r="CX153" s="56"/>
      <c r="CY153" s="56"/>
      <c r="CZ153" s="56"/>
      <c r="DA153" s="56"/>
      <c r="DB153" s="56"/>
      <c r="DC153" s="56"/>
      <c r="DD153" s="56"/>
      <c r="DE153" s="56"/>
      <c r="DF153" s="56"/>
      <c r="DG153" s="56"/>
      <c r="DH153" s="56"/>
      <c r="DI153" s="56"/>
      <c r="DJ153" s="56"/>
      <c r="DK153" s="56"/>
      <c r="DL153" s="56"/>
      <c r="DM153" s="57"/>
      <c r="DN153" s="55"/>
      <c r="DO153" s="56"/>
      <c r="DP153" s="56"/>
      <c r="DQ153" s="56"/>
      <c r="DR153" s="56"/>
      <c r="DS153" s="56"/>
      <c r="DT153" s="56"/>
      <c r="DU153" s="56"/>
      <c r="DV153" s="56"/>
      <c r="DW153" s="56"/>
      <c r="DX153" s="56"/>
      <c r="DY153" s="56"/>
      <c r="DZ153" s="56"/>
      <c r="EA153" s="56"/>
      <c r="EB153" s="56"/>
      <c r="EC153" s="56"/>
      <c r="ED153" s="57"/>
      <c r="EE153" s="32">
        <f t="shared" si="11"/>
        <v>0</v>
      </c>
      <c r="EF153" s="32"/>
      <c r="EG153" s="32"/>
      <c r="EH153" s="32"/>
      <c r="EI153" s="32"/>
      <c r="EJ153" s="32"/>
      <c r="EK153" s="32"/>
      <c r="EL153" s="32"/>
      <c r="EM153" s="32"/>
      <c r="EN153" s="32"/>
      <c r="EO153" s="32"/>
      <c r="EP153" s="32"/>
      <c r="EQ153" s="32"/>
      <c r="ER153" s="32"/>
      <c r="ES153" s="32"/>
      <c r="ET153" s="32">
        <f t="shared" si="12"/>
        <v>0</v>
      </c>
      <c r="EU153" s="32"/>
      <c r="EV153" s="32"/>
      <c r="EW153" s="32"/>
      <c r="EX153" s="32"/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3"/>
    </row>
    <row r="154" spans="1:166" ht="24" customHeight="1" x14ac:dyDescent="0.2">
      <c r="A154" s="59" t="s">
        <v>191</v>
      </c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60"/>
      <c r="AP154" s="44" t="s">
        <v>192</v>
      </c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6"/>
      <c r="BF154" s="38"/>
      <c r="BG154" s="38"/>
      <c r="BH154" s="38"/>
      <c r="BI154" s="38"/>
      <c r="BJ154" s="38"/>
      <c r="BK154" s="39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/>
      <c r="DY154" s="32"/>
      <c r="DZ154" s="32"/>
      <c r="EA154" s="32"/>
      <c r="EB154" s="32"/>
      <c r="EC154" s="32"/>
      <c r="ED154" s="32"/>
      <c r="EE154" s="32">
        <f t="shared" si="11"/>
        <v>0</v>
      </c>
      <c r="EF154" s="32"/>
      <c r="EG154" s="32"/>
      <c r="EH154" s="32"/>
      <c r="EI154" s="32"/>
      <c r="EJ154" s="32"/>
      <c r="EK154" s="32"/>
      <c r="EL154" s="32"/>
      <c r="EM154" s="32"/>
      <c r="EN154" s="32"/>
      <c r="EO154" s="32"/>
      <c r="EP154" s="32"/>
      <c r="EQ154" s="32"/>
      <c r="ER154" s="32"/>
      <c r="ES154" s="32"/>
      <c r="ET154" s="32">
        <f t="shared" si="12"/>
        <v>0</v>
      </c>
      <c r="EU154" s="32"/>
      <c r="EV154" s="32"/>
      <c r="EW154" s="32"/>
      <c r="EX154" s="32"/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3"/>
    </row>
    <row r="155" spans="1:166" ht="17.25" customHeight="1" x14ac:dyDescent="0.2">
      <c r="A155" s="47" t="s">
        <v>190</v>
      </c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8"/>
      <c r="AP155" s="49"/>
      <c r="AQ155" s="50"/>
      <c r="AR155" s="50"/>
      <c r="AS155" s="50"/>
      <c r="AT155" s="50"/>
      <c r="AU155" s="51"/>
      <c r="AV155" s="52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4"/>
      <c r="BL155" s="55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7"/>
      <c r="CF155" s="55"/>
      <c r="CG155" s="56"/>
      <c r="CH155" s="56"/>
      <c r="CI155" s="56"/>
      <c r="CJ155" s="56"/>
      <c r="CK155" s="56"/>
      <c r="CL155" s="56"/>
      <c r="CM155" s="56"/>
      <c r="CN155" s="56"/>
      <c r="CO155" s="56"/>
      <c r="CP155" s="56"/>
      <c r="CQ155" s="56"/>
      <c r="CR155" s="56"/>
      <c r="CS155" s="56"/>
      <c r="CT155" s="56"/>
      <c r="CU155" s="56"/>
      <c r="CV155" s="57"/>
      <c r="CW155" s="55"/>
      <c r="CX155" s="56"/>
      <c r="CY155" s="56"/>
      <c r="CZ155" s="56"/>
      <c r="DA155" s="56"/>
      <c r="DB155" s="56"/>
      <c r="DC155" s="56"/>
      <c r="DD155" s="56"/>
      <c r="DE155" s="56"/>
      <c r="DF155" s="56"/>
      <c r="DG155" s="56"/>
      <c r="DH155" s="56"/>
      <c r="DI155" s="56"/>
      <c r="DJ155" s="56"/>
      <c r="DK155" s="56"/>
      <c r="DL155" s="56"/>
      <c r="DM155" s="57"/>
      <c r="DN155" s="55"/>
      <c r="DO155" s="56"/>
      <c r="DP155" s="56"/>
      <c r="DQ155" s="56"/>
      <c r="DR155" s="56"/>
      <c r="DS155" s="56"/>
      <c r="DT155" s="56"/>
      <c r="DU155" s="56"/>
      <c r="DV155" s="56"/>
      <c r="DW155" s="56"/>
      <c r="DX155" s="56"/>
      <c r="DY155" s="56"/>
      <c r="DZ155" s="56"/>
      <c r="EA155" s="56"/>
      <c r="EB155" s="56"/>
      <c r="EC155" s="56"/>
      <c r="ED155" s="57"/>
      <c r="EE155" s="32">
        <f t="shared" si="11"/>
        <v>0</v>
      </c>
      <c r="EF155" s="32"/>
      <c r="EG155" s="32"/>
      <c r="EH155" s="32"/>
      <c r="EI155" s="32"/>
      <c r="EJ155" s="32"/>
      <c r="EK155" s="32"/>
      <c r="EL155" s="32"/>
      <c r="EM155" s="32"/>
      <c r="EN155" s="32"/>
      <c r="EO155" s="32"/>
      <c r="EP155" s="32"/>
      <c r="EQ155" s="32"/>
      <c r="ER155" s="32"/>
      <c r="ES155" s="32"/>
      <c r="ET155" s="32">
        <f t="shared" si="12"/>
        <v>0</v>
      </c>
      <c r="EU155" s="32"/>
      <c r="EV155" s="32"/>
      <c r="EW155" s="32"/>
      <c r="EX155" s="32"/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3"/>
    </row>
    <row r="156" spans="1:166" ht="31.5" customHeight="1" x14ac:dyDescent="0.2">
      <c r="A156" s="58" t="s">
        <v>193</v>
      </c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44" t="s">
        <v>194</v>
      </c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6"/>
      <c r="BF156" s="38"/>
      <c r="BG156" s="38"/>
      <c r="BH156" s="38"/>
      <c r="BI156" s="38"/>
      <c r="BJ156" s="38"/>
      <c r="BK156" s="39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  <c r="DQ156" s="32"/>
      <c r="DR156" s="32"/>
      <c r="DS156" s="32"/>
      <c r="DT156" s="32"/>
      <c r="DU156" s="32"/>
      <c r="DV156" s="32"/>
      <c r="DW156" s="32"/>
      <c r="DX156" s="32"/>
      <c r="DY156" s="32"/>
      <c r="DZ156" s="32"/>
      <c r="EA156" s="32"/>
      <c r="EB156" s="32"/>
      <c r="EC156" s="32"/>
      <c r="ED156" s="32"/>
      <c r="EE156" s="32">
        <f t="shared" si="11"/>
        <v>0</v>
      </c>
      <c r="EF156" s="32"/>
      <c r="EG156" s="32"/>
      <c r="EH156" s="32"/>
      <c r="EI156" s="32"/>
      <c r="EJ156" s="32"/>
      <c r="EK156" s="32"/>
      <c r="EL156" s="32"/>
      <c r="EM156" s="32"/>
      <c r="EN156" s="32"/>
      <c r="EO156" s="32"/>
      <c r="EP156" s="32"/>
      <c r="EQ156" s="32"/>
      <c r="ER156" s="32"/>
      <c r="ES156" s="32"/>
      <c r="ET156" s="32">
        <f t="shared" si="12"/>
        <v>0</v>
      </c>
      <c r="EU156" s="32"/>
      <c r="EV156" s="32"/>
      <c r="EW156" s="32"/>
      <c r="EX156" s="32"/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3"/>
    </row>
    <row r="157" spans="1:166" ht="15" customHeight="1" x14ac:dyDescent="0.2">
      <c r="A157" s="35" t="s">
        <v>195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44" t="s">
        <v>196</v>
      </c>
      <c r="AQ157" s="45"/>
      <c r="AR157" s="45"/>
      <c r="AS157" s="45"/>
      <c r="AT157" s="45"/>
      <c r="AU157" s="45"/>
      <c r="AV157" s="22"/>
      <c r="AW157" s="22"/>
      <c r="AX157" s="22"/>
      <c r="AY157" s="22"/>
      <c r="AZ157" s="22"/>
      <c r="BA157" s="22"/>
      <c r="BB157" s="22"/>
      <c r="BC157" s="22"/>
      <c r="BD157" s="22"/>
      <c r="BE157" s="23"/>
      <c r="BF157" s="24"/>
      <c r="BG157" s="24"/>
      <c r="BH157" s="24"/>
      <c r="BI157" s="24"/>
      <c r="BJ157" s="24"/>
      <c r="BK157" s="25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>
        <f t="shared" si="11"/>
        <v>0</v>
      </c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3"/>
    </row>
    <row r="158" spans="1:166" ht="15" customHeight="1" x14ac:dyDescent="0.2">
      <c r="A158" s="35" t="s">
        <v>197</v>
      </c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6"/>
      <c r="AP158" s="37" t="s">
        <v>198</v>
      </c>
      <c r="AQ158" s="38"/>
      <c r="AR158" s="38"/>
      <c r="AS158" s="38"/>
      <c r="AT158" s="38"/>
      <c r="AU158" s="39"/>
      <c r="AV158" s="40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2"/>
      <c r="BL158" s="29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1"/>
      <c r="CF158" s="29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1"/>
      <c r="CW158" s="29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1"/>
      <c r="DN158" s="29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1"/>
      <c r="EE158" s="32">
        <f t="shared" si="11"/>
        <v>0</v>
      </c>
      <c r="EF158" s="32"/>
      <c r="EG158" s="32"/>
      <c r="EH158" s="32"/>
      <c r="EI158" s="32"/>
      <c r="EJ158" s="32"/>
      <c r="EK158" s="32"/>
      <c r="EL158" s="32"/>
      <c r="EM158" s="32"/>
      <c r="EN158" s="32"/>
      <c r="EO158" s="32"/>
      <c r="EP158" s="32"/>
      <c r="EQ158" s="32"/>
      <c r="ER158" s="32"/>
      <c r="ES158" s="32"/>
      <c r="ET158" s="32"/>
      <c r="EU158" s="32"/>
      <c r="EV158" s="32"/>
      <c r="EW158" s="32"/>
      <c r="EX158" s="32"/>
      <c r="EY158" s="32"/>
      <c r="EZ158" s="32"/>
      <c r="FA158" s="32"/>
      <c r="FB158" s="32"/>
      <c r="FC158" s="32"/>
      <c r="FD158" s="32"/>
      <c r="FE158" s="32"/>
      <c r="FF158" s="32"/>
      <c r="FG158" s="32"/>
      <c r="FH158" s="32"/>
      <c r="FI158" s="32"/>
      <c r="FJ158" s="33"/>
    </row>
    <row r="159" spans="1:166" ht="31.5" customHeight="1" x14ac:dyDescent="0.2">
      <c r="A159" s="34" t="s">
        <v>199</v>
      </c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43"/>
      <c r="AP159" s="44" t="s">
        <v>200</v>
      </c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6"/>
      <c r="BF159" s="38"/>
      <c r="BG159" s="38"/>
      <c r="BH159" s="38"/>
      <c r="BI159" s="38"/>
      <c r="BJ159" s="38"/>
      <c r="BK159" s="39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>
        <v>13045.95</v>
      </c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  <c r="DQ159" s="32"/>
      <c r="DR159" s="32"/>
      <c r="DS159" s="32"/>
      <c r="DT159" s="32"/>
      <c r="DU159" s="32"/>
      <c r="DV159" s="32"/>
      <c r="DW159" s="32"/>
      <c r="DX159" s="32"/>
      <c r="DY159" s="32"/>
      <c r="DZ159" s="32"/>
      <c r="EA159" s="32"/>
      <c r="EB159" s="32"/>
      <c r="EC159" s="32"/>
      <c r="ED159" s="32"/>
      <c r="EE159" s="32">
        <f t="shared" si="11"/>
        <v>13045.95</v>
      </c>
      <c r="EF159" s="32"/>
      <c r="EG159" s="32"/>
      <c r="EH159" s="32"/>
      <c r="EI159" s="32"/>
      <c r="EJ159" s="32"/>
      <c r="EK159" s="32"/>
      <c r="EL159" s="32"/>
      <c r="EM159" s="32"/>
      <c r="EN159" s="32"/>
      <c r="EO159" s="32"/>
      <c r="EP159" s="32"/>
      <c r="EQ159" s="32"/>
      <c r="ER159" s="32"/>
      <c r="ES159" s="32"/>
      <c r="ET159" s="32"/>
      <c r="EU159" s="32"/>
      <c r="EV159" s="32"/>
      <c r="EW159" s="32"/>
      <c r="EX159" s="32"/>
      <c r="EY159" s="32"/>
      <c r="EZ159" s="32"/>
      <c r="FA159" s="32"/>
      <c r="FB159" s="32"/>
      <c r="FC159" s="32"/>
      <c r="FD159" s="32"/>
      <c r="FE159" s="32"/>
      <c r="FF159" s="32"/>
      <c r="FG159" s="32"/>
      <c r="FH159" s="32"/>
      <c r="FI159" s="32"/>
      <c r="FJ159" s="33"/>
    </row>
    <row r="160" spans="1:166" ht="38.25" customHeight="1" x14ac:dyDescent="0.2">
      <c r="A160" s="34" t="s">
        <v>201</v>
      </c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6"/>
      <c r="AP160" s="37" t="s">
        <v>202</v>
      </c>
      <c r="AQ160" s="38"/>
      <c r="AR160" s="38"/>
      <c r="AS160" s="38"/>
      <c r="AT160" s="38"/>
      <c r="AU160" s="39"/>
      <c r="AV160" s="40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2"/>
      <c r="BL160" s="29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1"/>
      <c r="CF160" s="29">
        <v>13045.95</v>
      </c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1"/>
      <c r="CW160" s="29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1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/>
      <c r="DY160" s="32"/>
      <c r="DZ160" s="32"/>
      <c r="EA160" s="32"/>
      <c r="EB160" s="32"/>
      <c r="EC160" s="32"/>
      <c r="ED160" s="32"/>
      <c r="EE160" s="32">
        <f t="shared" si="11"/>
        <v>13045.95</v>
      </c>
      <c r="EF160" s="32"/>
      <c r="EG160" s="32"/>
      <c r="EH160" s="32"/>
      <c r="EI160" s="32"/>
      <c r="EJ160" s="32"/>
      <c r="EK160" s="32"/>
      <c r="EL160" s="32"/>
      <c r="EM160" s="32"/>
      <c r="EN160" s="32"/>
      <c r="EO160" s="32"/>
      <c r="EP160" s="32"/>
      <c r="EQ160" s="32"/>
      <c r="ER160" s="32"/>
      <c r="ES160" s="32"/>
      <c r="ET160" s="32"/>
      <c r="EU160" s="32"/>
      <c r="EV160" s="32"/>
      <c r="EW160" s="32"/>
      <c r="EX160" s="32"/>
      <c r="EY160" s="32"/>
      <c r="EZ160" s="32"/>
      <c r="FA160" s="32"/>
      <c r="FB160" s="32"/>
      <c r="FC160" s="32"/>
      <c r="FD160" s="32"/>
      <c r="FE160" s="32"/>
      <c r="FF160" s="32"/>
      <c r="FG160" s="32"/>
      <c r="FH160" s="32"/>
      <c r="FI160" s="32"/>
      <c r="FJ160" s="33"/>
    </row>
    <row r="161" spans="1:166" ht="36" customHeight="1" x14ac:dyDescent="0.2">
      <c r="A161" s="34" t="s">
        <v>203</v>
      </c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6"/>
      <c r="AP161" s="44" t="s">
        <v>204</v>
      </c>
      <c r="AQ161" s="45"/>
      <c r="AR161" s="45"/>
      <c r="AS161" s="45"/>
      <c r="AT161" s="45"/>
      <c r="AU161" s="45"/>
      <c r="AV161" s="22"/>
      <c r="AW161" s="22"/>
      <c r="AX161" s="22"/>
      <c r="AY161" s="22"/>
      <c r="AZ161" s="22"/>
      <c r="BA161" s="22"/>
      <c r="BB161" s="22"/>
      <c r="BC161" s="22"/>
      <c r="BD161" s="22"/>
      <c r="BE161" s="23"/>
      <c r="BF161" s="24"/>
      <c r="BG161" s="24"/>
      <c r="BH161" s="24"/>
      <c r="BI161" s="24"/>
      <c r="BJ161" s="24"/>
      <c r="BK161" s="25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>
        <v>-5309280.04</v>
      </c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/>
      <c r="DY161" s="32"/>
      <c r="DZ161" s="32"/>
      <c r="EA161" s="32"/>
      <c r="EB161" s="32"/>
      <c r="EC161" s="32"/>
      <c r="ED161" s="32"/>
      <c r="EE161" s="32">
        <f t="shared" si="11"/>
        <v>-5309280.04</v>
      </c>
      <c r="EF161" s="32"/>
      <c r="EG161" s="32"/>
      <c r="EH161" s="32"/>
      <c r="EI161" s="32"/>
      <c r="EJ161" s="32"/>
      <c r="EK161" s="32"/>
      <c r="EL161" s="32"/>
      <c r="EM161" s="32"/>
      <c r="EN161" s="32"/>
      <c r="EO161" s="32"/>
      <c r="EP161" s="32"/>
      <c r="EQ161" s="32"/>
      <c r="ER161" s="32"/>
      <c r="ES161" s="32"/>
      <c r="ET161" s="32"/>
      <c r="EU161" s="32"/>
      <c r="EV161" s="32"/>
      <c r="EW161" s="32"/>
      <c r="EX161" s="32"/>
      <c r="EY161" s="32"/>
      <c r="EZ161" s="32"/>
      <c r="FA161" s="32"/>
      <c r="FB161" s="32"/>
      <c r="FC161" s="32"/>
      <c r="FD161" s="32"/>
      <c r="FE161" s="32"/>
      <c r="FF161" s="32"/>
      <c r="FG161" s="32"/>
      <c r="FH161" s="32"/>
      <c r="FI161" s="32"/>
      <c r="FJ161" s="33"/>
    </row>
    <row r="162" spans="1:166" ht="26.25" customHeight="1" x14ac:dyDescent="0.2">
      <c r="A162" s="34" t="s">
        <v>205</v>
      </c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6"/>
      <c r="AP162" s="37" t="s">
        <v>206</v>
      </c>
      <c r="AQ162" s="38"/>
      <c r="AR162" s="38"/>
      <c r="AS162" s="38"/>
      <c r="AT162" s="38"/>
      <c r="AU162" s="39"/>
      <c r="AV162" s="40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2"/>
      <c r="BL162" s="29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1"/>
      <c r="CF162" s="29">
        <v>5322325.99</v>
      </c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1"/>
      <c r="CW162" s="29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1"/>
      <c r="DN162" s="29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1"/>
      <c r="EE162" s="32">
        <f t="shared" si="11"/>
        <v>5322325.99</v>
      </c>
      <c r="EF162" s="32"/>
      <c r="EG162" s="32"/>
      <c r="EH162" s="32"/>
      <c r="EI162" s="32"/>
      <c r="EJ162" s="32"/>
      <c r="EK162" s="32"/>
      <c r="EL162" s="32"/>
      <c r="EM162" s="32"/>
      <c r="EN162" s="32"/>
      <c r="EO162" s="32"/>
      <c r="EP162" s="32"/>
      <c r="EQ162" s="32"/>
      <c r="ER162" s="32"/>
      <c r="ES162" s="32"/>
      <c r="ET162" s="32"/>
      <c r="EU162" s="32"/>
      <c r="EV162" s="32"/>
      <c r="EW162" s="32"/>
      <c r="EX162" s="32"/>
      <c r="EY162" s="32"/>
      <c r="EZ162" s="32"/>
      <c r="FA162" s="32"/>
      <c r="FB162" s="32"/>
      <c r="FC162" s="32"/>
      <c r="FD162" s="32"/>
      <c r="FE162" s="32"/>
      <c r="FF162" s="32"/>
      <c r="FG162" s="32"/>
      <c r="FH162" s="32"/>
      <c r="FI162" s="32"/>
      <c r="FJ162" s="33"/>
    </row>
    <row r="163" spans="1:166" ht="27.75" customHeight="1" x14ac:dyDescent="0.2">
      <c r="A163" s="34" t="s">
        <v>207</v>
      </c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43"/>
      <c r="AP163" s="44" t="s">
        <v>208</v>
      </c>
      <c r="AQ163" s="45"/>
      <c r="AR163" s="45"/>
      <c r="AS163" s="45"/>
      <c r="AT163" s="45"/>
      <c r="AU163" s="45"/>
      <c r="AV163" s="22"/>
      <c r="AW163" s="22"/>
      <c r="AX163" s="22"/>
      <c r="AY163" s="22"/>
      <c r="AZ163" s="22"/>
      <c r="BA163" s="22"/>
      <c r="BB163" s="22"/>
      <c r="BC163" s="22"/>
      <c r="BD163" s="22"/>
      <c r="BE163" s="23"/>
      <c r="BF163" s="24"/>
      <c r="BG163" s="24"/>
      <c r="BH163" s="24"/>
      <c r="BI163" s="24"/>
      <c r="BJ163" s="24"/>
      <c r="BK163" s="25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29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1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/>
      <c r="DY163" s="32"/>
      <c r="DZ163" s="32"/>
      <c r="EA163" s="32"/>
      <c r="EB163" s="32"/>
      <c r="EC163" s="32"/>
      <c r="ED163" s="32"/>
      <c r="EE163" s="32">
        <f t="shared" si="11"/>
        <v>0</v>
      </c>
      <c r="EF163" s="32"/>
      <c r="EG163" s="32"/>
      <c r="EH163" s="32"/>
      <c r="EI163" s="32"/>
      <c r="EJ163" s="32"/>
      <c r="EK163" s="32"/>
      <c r="EL163" s="32"/>
      <c r="EM163" s="32"/>
      <c r="EN163" s="32"/>
      <c r="EO163" s="32"/>
      <c r="EP163" s="32"/>
      <c r="EQ163" s="32"/>
      <c r="ER163" s="32"/>
      <c r="ES163" s="32"/>
      <c r="ET163" s="32"/>
      <c r="EU163" s="32"/>
      <c r="EV163" s="32"/>
      <c r="EW163" s="32"/>
      <c r="EX163" s="32"/>
      <c r="EY163" s="32"/>
      <c r="EZ163" s="32"/>
      <c r="FA163" s="32"/>
      <c r="FB163" s="32"/>
      <c r="FC163" s="32"/>
      <c r="FD163" s="32"/>
      <c r="FE163" s="32"/>
      <c r="FF163" s="32"/>
      <c r="FG163" s="32"/>
      <c r="FH163" s="32"/>
      <c r="FI163" s="32"/>
      <c r="FJ163" s="33"/>
    </row>
    <row r="164" spans="1:166" ht="24" customHeight="1" x14ac:dyDescent="0.2">
      <c r="A164" s="34" t="s">
        <v>209</v>
      </c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6"/>
      <c r="AP164" s="37" t="s">
        <v>210</v>
      </c>
      <c r="AQ164" s="38"/>
      <c r="AR164" s="38"/>
      <c r="AS164" s="38"/>
      <c r="AT164" s="38"/>
      <c r="AU164" s="39"/>
      <c r="AV164" s="40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2"/>
      <c r="BL164" s="29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1"/>
      <c r="CF164" s="29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1"/>
      <c r="CW164" s="29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1"/>
      <c r="DN164" s="29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1"/>
      <c r="EE164" s="32">
        <f t="shared" si="11"/>
        <v>0</v>
      </c>
      <c r="EF164" s="32"/>
      <c r="EG164" s="32"/>
      <c r="EH164" s="32"/>
      <c r="EI164" s="32"/>
      <c r="EJ164" s="32"/>
      <c r="EK164" s="32"/>
      <c r="EL164" s="32"/>
      <c r="EM164" s="32"/>
      <c r="EN164" s="32"/>
      <c r="EO164" s="32"/>
      <c r="EP164" s="32"/>
      <c r="EQ164" s="32"/>
      <c r="ER164" s="32"/>
      <c r="ES164" s="32"/>
      <c r="ET164" s="32"/>
      <c r="EU164" s="32"/>
      <c r="EV164" s="32"/>
      <c r="EW164" s="32"/>
      <c r="EX164" s="32"/>
      <c r="EY164" s="32"/>
      <c r="EZ164" s="32"/>
      <c r="FA164" s="32"/>
      <c r="FB164" s="32"/>
      <c r="FC164" s="32"/>
      <c r="FD164" s="32"/>
      <c r="FE164" s="32"/>
      <c r="FF164" s="32"/>
      <c r="FG164" s="32"/>
      <c r="FH164" s="32"/>
      <c r="FI164" s="32"/>
      <c r="FJ164" s="33"/>
    </row>
    <row r="165" spans="1:166" ht="25.5" customHeight="1" x14ac:dyDescent="0.2">
      <c r="A165" s="18" t="s">
        <v>211</v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20"/>
      <c r="AP165" s="21" t="s">
        <v>212</v>
      </c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3"/>
      <c r="BF165" s="24"/>
      <c r="BG165" s="24"/>
      <c r="BH165" s="24"/>
      <c r="BI165" s="24"/>
      <c r="BJ165" s="24"/>
      <c r="BK165" s="25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26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8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>
        <f t="shared" si="11"/>
        <v>0</v>
      </c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7"/>
    </row>
    <row r="166" spans="1:166" ht="11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</row>
    <row r="167" spans="1:166" ht="11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</row>
    <row r="168" spans="1:166" ht="11.25" customHeight="1" x14ac:dyDescent="0.2">
      <c r="A168" s="1" t="s">
        <v>213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"/>
      <c r="AG168" s="1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 t="s">
        <v>214</v>
      </c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</row>
    <row r="169" spans="1:166" ht="11.2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15" t="s">
        <v>215</v>
      </c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"/>
      <c r="AG169" s="1"/>
      <c r="AH169" s="15" t="s">
        <v>216</v>
      </c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 t="s">
        <v>217</v>
      </c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"/>
      <c r="DR169" s="1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</row>
    <row r="170" spans="1:166" ht="11.25" customHeight="1" x14ac:dyDescent="0.2">
      <c r="A170" s="1" t="s">
        <v>218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"/>
      <c r="AG170" s="1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5" t="s">
        <v>215</v>
      </c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7"/>
      <c r="DR170" s="7"/>
      <c r="DS170" s="15" t="s">
        <v>216</v>
      </c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</row>
    <row r="171" spans="1:166" ht="1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5" t="s">
        <v>215</v>
      </c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7"/>
      <c r="AG171" s="7"/>
      <c r="AH171" s="15" t="s">
        <v>216</v>
      </c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</row>
    <row r="172" spans="1:166" ht="7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</row>
    <row r="173" spans="1:166" ht="11.25" customHeight="1" x14ac:dyDescent="0.2">
      <c r="A173" s="12" t="s">
        <v>219</v>
      </c>
      <c r="B173" s="12"/>
      <c r="C173" s="13"/>
      <c r="D173" s="13"/>
      <c r="E173" s="13"/>
      <c r="F173" s="1" t="s">
        <v>219</v>
      </c>
      <c r="G173" s="1"/>
      <c r="H173" s="1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2">
        <v>200</v>
      </c>
      <c r="Z173" s="12"/>
      <c r="AA173" s="12"/>
      <c r="AB173" s="12"/>
      <c r="AC173" s="12"/>
      <c r="AD173" s="11"/>
      <c r="AE173" s="11"/>
      <c r="AF173" s="1"/>
      <c r="AG173" s="1" t="s">
        <v>220</v>
      </c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</row>
    <row r="174" spans="1:166" ht="11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1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1"/>
      <c r="CY174" s="1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1"/>
      <c r="DW174" s="1"/>
      <c r="DX174" s="2"/>
      <c r="DY174" s="2"/>
      <c r="DZ174" s="5"/>
      <c r="EA174" s="5"/>
      <c r="EB174" s="5"/>
      <c r="EC174" s="1"/>
      <c r="ED174" s="1"/>
      <c r="EE174" s="1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2"/>
      <c r="EW174" s="2"/>
      <c r="EX174" s="2"/>
      <c r="EY174" s="2"/>
      <c r="EZ174" s="2"/>
      <c r="FA174" s="8"/>
      <c r="FB174" s="8"/>
      <c r="FC174" s="1"/>
      <c r="FD174" s="1"/>
      <c r="FE174" s="1"/>
      <c r="FF174" s="1"/>
      <c r="FG174" s="1"/>
      <c r="FH174" s="1"/>
      <c r="FI174" s="1"/>
      <c r="FJ174" s="1"/>
    </row>
    <row r="175" spans="1:166" ht="9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1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10"/>
      <c r="CY175" s="10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</row>
  </sheetData>
  <mergeCells count="1373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CH51:CW51"/>
    <mergeCell ref="CX51:DJ51"/>
    <mergeCell ref="DK51:DW51"/>
    <mergeCell ref="DX51:EJ51"/>
    <mergeCell ref="EK51:EW51"/>
    <mergeCell ref="EX51:FJ51"/>
    <mergeCell ref="A49:AJ50"/>
    <mergeCell ref="AK49:AP50"/>
    <mergeCell ref="AQ49:BB50"/>
    <mergeCell ref="BC49:BT50"/>
    <mergeCell ref="EX50:FJ50"/>
    <mergeCell ref="A51:AJ51"/>
    <mergeCell ref="AK51:AP51"/>
    <mergeCell ref="AQ51:BB51"/>
    <mergeCell ref="BC51:BT51"/>
    <mergeCell ref="BU51:CG51"/>
    <mergeCell ref="ET37:FJ37"/>
    <mergeCell ref="BU49:CG50"/>
    <mergeCell ref="CH49:EJ49"/>
    <mergeCell ref="EK49:FJ49"/>
    <mergeCell ref="CH50:CW50"/>
    <mergeCell ref="CX50:DJ50"/>
    <mergeCell ref="DK50:DW50"/>
    <mergeCell ref="DX50:EJ50"/>
    <mergeCell ref="EK50:EW50"/>
    <mergeCell ref="A48:FJ48"/>
    <mergeCell ref="CF37:CV37"/>
    <mergeCell ref="CW37:DM37"/>
    <mergeCell ref="DN37:ED37"/>
    <mergeCell ref="EE37:ES37"/>
    <mergeCell ref="A37:AM37"/>
    <mergeCell ref="AN37:AS37"/>
    <mergeCell ref="A53:AJ53"/>
    <mergeCell ref="AK53:AP53"/>
    <mergeCell ref="AQ53:BB53"/>
    <mergeCell ref="BC53:BT53"/>
    <mergeCell ref="BU53:CG53"/>
    <mergeCell ref="DK53:DW53"/>
    <mergeCell ref="CH53:CW53"/>
    <mergeCell ref="CX53:DJ53"/>
    <mergeCell ref="CX52:DJ52"/>
    <mergeCell ref="DK52:DW52"/>
    <mergeCell ref="DX52:EJ52"/>
    <mergeCell ref="EK52:EW52"/>
    <mergeCell ref="EX52:FJ52"/>
    <mergeCell ref="EK53:EW53"/>
    <mergeCell ref="EX53:FJ53"/>
    <mergeCell ref="DX53:EJ53"/>
    <mergeCell ref="A52:AJ52"/>
    <mergeCell ref="AK52:AP52"/>
    <mergeCell ref="AQ52:BB52"/>
    <mergeCell ref="BC52:BT52"/>
    <mergeCell ref="BU52:CG52"/>
    <mergeCell ref="CH52:CW52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K137:EW137"/>
    <mergeCell ref="EX137:FJ137"/>
    <mergeCell ref="BU137:CG137"/>
    <mergeCell ref="CH137:CW137"/>
    <mergeCell ref="CX137:DJ137"/>
    <mergeCell ref="DK137:DW137"/>
    <mergeCell ref="EX136:FJ136"/>
    <mergeCell ref="BU136:CG136"/>
    <mergeCell ref="CH136:CW136"/>
    <mergeCell ref="CX136:DJ136"/>
    <mergeCell ref="DK136:DW136"/>
    <mergeCell ref="A137:AJ137"/>
    <mergeCell ref="AK137:AP137"/>
    <mergeCell ref="AQ137:BB137"/>
    <mergeCell ref="BC137:BT137"/>
    <mergeCell ref="DX137:EJ137"/>
    <mergeCell ref="A136:AJ136"/>
    <mergeCell ref="AK136:AP136"/>
    <mergeCell ref="AQ136:BB136"/>
    <mergeCell ref="BC136:BT136"/>
    <mergeCell ref="DX136:EJ136"/>
    <mergeCell ref="EK136:EW136"/>
    <mergeCell ref="A147:FJ147"/>
    <mergeCell ref="CF148:ES148"/>
    <mergeCell ref="ET148:FJ149"/>
    <mergeCell ref="CF149:CV149"/>
    <mergeCell ref="CW149:DM149"/>
    <mergeCell ref="DN149:ED149"/>
    <mergeCell ref="A139:AJ139"/>
    <mergeCell ref="AK139:AP139"/>
    <mergeCell ref="AQ139:BB139"/>
    <mergeCell ref="BC139:BT139"/>
    <mergeCell ref="EK139:EW139"/>
    <mergeCell ref="EX139:FJ139"/>
    <mergeCell ref="BU139:CG139"/>
    <mergeCell ref="CH139:CW139"/>
    <mergeCell ref="CX139:DJ139"/>
    <mergeCell ref="EX138:FJ138"/>
    <mergeCell ref="BU138:CG138"/>
    <mergeCell ref="CH138:CW138"/>
    <mergeCell ref="CX138:DJ138"/>
    <mergeCell ref="DK138:DW138"/>
    <mergeCell ref="DX139:EJ139"/>
    <mergeCell ref="DK139:DW139"/>
    <mergeCell ref="A138:AJ138"/>
    <mergeCell ref="AK138:AP138"/>
    <mergeCell ref="AQ138:BB138"/>
    <mergeCell ref="BC138:BT138"/>
    <mergeCell ref="DX138:EJ138"/>
    <mergeCell ref="EK138:EW138"/>
    <mergeCell ref="ET150:FJ150"/>
    <mergeCell ref="A151:AO151"/>
    <mergeCell ref="AP151:AU151"/>
    <mergeCell ref="AV151:BK151"/>
    <mergeCell ref="BL151:CE151"/>
    <mergeCell ref="CF151:CV151"/>
    <mergeCell ref="CW151:DM151"/>
    <mergeCell ref="DN151:ED151"/>
    <mergeCell ref="EE151:ES151"/>
    <mergeCell ref="ET151:FJ151"/>
    <mergeCell ref="EE149:ES149"/>
    <mergeCell ref="CF150:CV150"/>
    <mergeCell ref="CW150:DM150"/>
    <mergeCell ref="DN150:ED150"/>
    <mergeCell ref="EE150:ES150"/>
    <mergeCell ref="A150:AO150"/>
    <mergeCell ref="AP150:AU150"/>
    <mergeCell ref="AV150:BK150"/>
    <mergeCell ref="BL150:CE150"/>
    <mergeCell ref="A148:AO149"/>
    <mergeCell ref="AP148:AU149"/>
    <mergeCell ref="AV148:BK149"/>
    <mergeCell ref="BL148:CE149"/>
    <mergeCell ref="A153:AO153"/>
    <mergeCell ref="AP153:AU153"/>
    <mergeCell ref="AV153:BK153"/>
    <mergeCell ref="BL153:CE153"/>
    <mergeCell ref="A154:AO154"/>
    <mergeCell ref="AP154:AU154"/>
    <mergeCell ref="AV154:BK154"/>
    <mergeCell ref="BL154:CE154"/>
    <mergeCell ref="DN152:ED152"/>
    <mergeCell ref="EE152:ES152"/>
    <mergeCell ref="ET152:FJ152"/>
    <mergeCell ref="ET153:FJ153"/>
    <mergeCell ref="CF153:CV153"/>
    <mergeCell ref="CW153:DM153"/>
    <mergeCell ref="DN153:ED153"/>
    <mergeCell ref="EE153:ES153"/>
    <mergeCell ref="A152:AO152"/>
    <mergeCell ref="AP152:AU152"/>
    <mergeCell ref="AV152:BK152"/>
    <mergeCell ref="BL152:CE152"/>
    <mergeCell ref="CF152:CV152"/>
    <mergeCell ref="CW152:DM152"/>
    <mergeCell ref="A155:AO155"/>
    <mergeCell ref="AP155:AU155"/>
    <mergeCell ref="AV155:BK155"/>
    <mergeCell ref="BL155:CE155"/>
    <mergeCell ref="A156:AO156"/>
    <mergeCell ref="AP156:AU156"/>
    <mergeCell ref="AV156:BK156"/>
    <mergeCell ref="BL156:CE156"/>
    <mergeCell ref="CF154:CV154"/>
    <mergeCell ref="CW154:DM154"/>
    <mergeCell ref="DN154:ED154"/>
    <mergeCell ref="EE154:ES154"/>
    <mergeCell ref="ET154:FJ154"/>
    <mergeCell ref="ET155:FJ155"/>
    <mergeCell ref="CF155:CV155"/>
    <mergeCell ref="CW155:DM155"/>
    <mergeCell ref="DN155:ED155"/>
    <mergeCell ref="EE155:ES155"/>
    <mergeCell ref="CW157:DM157"/>
    <mergeCell ref="DN157:ED157"/>
    <mergeCell ref="EE157:ES157"/>
    <mergeCell ref="ET157:FJ157"/>
    <mergeCell ref="ET158:FJ158"/>
    <mergeCell ref="A158:AO158"/>
    <mergeCell ref="AP158:AU158"/>
    <mergeCell ref="AV158:BK158"/>
    <mergeCell ref="BL158:CE158"/>
    <mergeCell ref="CF158:CV158"/>
    <mergeCell ref="CF156:CV156"/>
    <mergeCell ref="CW156:DM156"/>
    <mergeCell ref="DN156:ED156"/>
    <mergeCell ref="EE156:ES156"/>
    <mergeCell ref="ET156:FJ156"/>
    <mergeCell ref="A157:AO157"/>
    <mergeCell ref="AP157:AU157"/>
    <mergeCell ref="AV157:BK157"/>
    <mergeCell ref="BL157:CE157"/>
    <mergeCell ref="CF157:CV157"/>
    <mergeCell ref="A160:AO160"/>
    <mergeCell ref="AP160:AU160"/>
    <mergeCell ref="AV160:BK160"/>
    <mergeCell ref="BL160:CE160"/>
    <mergeCell ref="ET160:FJ160"/>
    <mergeCell ref="A161:AO161"/>
    <mergeCell ref="AP161:AU161"/>
    <mergeCell ref="AV161:BK161"/>
    <mergeCell ref="BL161:CE161"/>
    <mergeCell ref="CF161:CV161"/>
    <mergeCell ref="EE159:ES159"/>
    <mergeCell ref="ET159:FJ159"/>
    <mergeCell ref="CF160:CV160"/>
    <mergeCell ref="CW160:DM160"/>
    <mergeCell ref="DN160:ED160"/>
    <mergeCell ref="EE160:ES160"/>
    <mergeCell ref="CW158:DM158"/>
    <mergeCell ref="DN158:ED158"/>
    <mergeCell ref="EE158:ES158"/>
    <mergeCell ref="A159:AO159"/>
    <mergeCell ref="AP159:AU159"/>
    <mergeCell ref="AV159:BK159"/>
    <mergeCell ref="BL159:CE159"/>
    <mergeCell ref="CF159:CV159"/>
    <mergeCell ref="CW159:DM159"/>
    <mergeCell ref="DN159:ED159"/>
    <mergeCell ref="A162:AO162"/>
    <mergeCell ref="AP162:AU162"/>
    <mergeCell ref="AV162:BK162"/>
    <mergeCell ref="BL162:CE162"/>
    <mergeCell ref="ET162:FJ162"/>
    <mergeCell ref="A163:AO163"/>
    <mergeCell ref="AP163:AU163"/>
    <mergeCell ref="AV163:BK163"/>
    <mergeCell ref="BL163:CE163"/>
    <mergeCell ref="CF163:CV163"/>
    <mergeCell ref="CW161:DM161"/>
    <mergeCell ref="DN161:ED161"/>
    <mergeCell ref="EE161:ES161"/>
    <mergeCell ref="ET161:FJ161"/>
    <mergeCell ref="CF162:CV162"/>
    <mergeCell ref="CW162:DM162"/>
    <mergeCell ref="DN162:ED162"/>
    <mergeCell ref="EE162:ES162"/>
    <mergeCell ref="ET165:FJ165"/>
    <mergeCell ref="A165:AO165"/>
    <mergeCell ref="AP165:AU165"/>
    <mergeCell ref="AV165:BK165"/>
    <mergeCell ref="BL165:CE165"/>
    <mergeCell ref="CF165:CV165"/>
    <mergeCell ref="CW164:DM164"/>
    <mergeCell ref="DN164:ED164"/>
    <mergeCell ref="EE164:ES164"/>
    <mergeCell ref="CW165:DM165"/>
    <mergeCell ref="DN165:ED165"/>
    <mergeCell ref="EE165:ES165"/>
    <mergeCell ref="CW163:DM163"/>
    <mergeCell ref="DN163:ED163"/>
    <mergeCell ref="EE163:ES163"/>
    <mergeCell ref="ET163:FJ163"/>
    <mergeCell ref="A164:AO164"/>
    <mergeCell ref="AP164:AU164"/>
    <mergeCell ref="AV164:BK164"/>
    <mergeCell ref="BL164:CE164"/>
    <mergeCell ref="ET164:FJ164"/>
    <mergeCell ref="CF164:CV164"/>
    <mergeCell ref="AD173:AE173"/>
    <mergeCell ref="A173:B173"/>
    <mergeCell ref="C173:E173"/>
    <mergeCell ref="I173:X173"/>
    <mergeCell ref="Y173:AC173"/>
    <mergeCell ref="DC170:DP170"/>
    <mergeCell ref="DS170:ES170"/>
    <mergeCell ref="DC169:DP169"/>
    <mergeCell ref="DS169:ES169"/>
    <mergeCell ref="R171:AE171"/>
    <mergeCell ref="AH171:BH171"/>
    <mergeCell ref="N168:AE168"/>
    <mergeCell ref="AH168:BH168"/>
    <mergeCell ref="N169:AE169"/>
    <mergeCell ref="AH169:BH169"/>
    <mergeCell ref="R170:AE170"/>
    <mergeCell ref="AH170:BH170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rep:2.54.0.183</dc:description>
  <cp:lastModifiedBy>Тюрнясево</cp:lastModifiedBy>
  <dcterms:created xsi:type="dcterms:W3CDTF">2022-10-07T07:10:53Z</dcterms:created>
  <dcterms:modified xsi:type="dcterms:W3CDTF">2022-10-10T06:05:51Z</dcterms:modified>
</cp:coreProperties>
</file>