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Приложение" sheetId="1" r:id="rId1"/>
    <sheet name="Отчет об исполнении бюджета ГР" sheetId="2" r:id="rId2"/>
  </sheets>
  <definedNames>
    <definedName name="LAST_CELL" localSheetId="1">'Отчет об исполнении бюджета ГР'!$FJ$150</definedName>
    <definedName name="LAST_CELL" localSheetId="0">Приложение!$M$71</definedName>
  </definedNames>
  <calcPr calcId="124519"/>
</workbook>
</file>

<file path=xl/calcChain.xml><?xml version="1.0" encoding="utf-8"?>
<calcChain xmlns="http://schemas.openxmlformats.org/spreadsheetml/2006/main">
  <c r="EE19" i="2"/>
  <c r="ET19"/>
  <c r="EE20"/>
  <c r="ET20"/>
  <c r="EE21"/>
  <c r="ET21"/>
  <c r="EE22"/>
  <c r="ET22"/>
  <c r="EE23"/>
  <c r="ET23"/>
  <c r="EE24"/>
  <c r="ET24"/>
  <c r="EE25"/>
  <c r="ET25"/>
  <c r="EE26"/>
  <c r="ET26"/>
  <c r="EE27"/>
  <c r="ET27"/>
  <c r="EE28"/>
  <c r="ET28"/>
  <c r="EE29"/>
  <c r="ET29"/>
  <c r="EE30"/>
  <c r="ET30"/>
  <c r="EE31"/>
  <c r="ET31"/>
  <c r="EE32"/>
  <c r="ET32"/>
  <c r="EE33"/>
  <c r="ET33"/>
  <c r="EE34"/>
  <c r="ET34"/>
  <c r="EE35"/>
  <c r="ET35"/>
  <c r="EE36"/>
  <c r="ET36"/>
  <c r="EE37"/>
  <c r="ET37"/>
  <c r="EE38"/>
  <c r="ET38"/>
  <c r="EE39"/>
  <c r="ET39"/>
  <c r="DX54"/>
  <c r="EK54"/>
  <c r="EX54"/>
  <c r="DX55"/>
  <c r="EK55"/>
  <c r="EX55"/>
  <c r="DX56"/>
  <c r="EK56"/>
  <c r="EX56"/>
  <c r="DX57"/>
  <c r="EK57"/>
  <c r="EX57"/>
  <c r="DX58"/>
  <c r="EK58"/>
  <c r="EX58"/>
  <c r="DX59"/>
  <c r="EK59"/>
  <c r="EX59"/>
  <c r="DX60"/>
  <c r="EK60"/>
  <c r="EX60"/>
  <c r="DX61"/>
  <c r="EK61"/>
  <c r="EX61"/>
  <c r="DX62"/>
  <c r="EK62"/>
  <c r="EX62"/>
  <c r="DX63"/>
  <c r="EK63"/>
  <c r="EX63"/>
  <c r="DX64"/>
  <c r="EK64"/>
  <c r="EX64"/>
  <c r="DX65"/>
  <c r="EK65"/>
  <c r="EX65"/>
  <c r="DX66"/>
  <c r="EK66"/>
  <c r="EX66"/>
  <c r="DX67"/>
  <c r="EK67"/>
  <c r="EX67"/>
  <c r="DX68"/>
  <c r="EK68"/>
  <c r="EX68"/>
  <c r="DX69"/>
  <c r="EK69"/>
  <c r="EX69"/>
  <c r="DX70"/>
  <c r="EK70"/>
  <c r="EX70"/>
  <c r="DX71"/>
  <c r="EK71"/>
  <c r="EX71"/>
  <c r="DX72"/>
  <c r="EK72"/>
  <c r="EX72"/>
  <c r="DX73"/>
  <c r="EK73"/>
  <c r="EX73"/>
  <c r="DX74"/>
  <c r="EK74"/>
  <c r="EX74"/>
  <c r="DX75"/>
  <c r="EK75"/>
  <c r="EX75"/>
  <c r="DX76"/>
  <c r="EK76"/>
  <c r="EX76"/>
  <c r="DX77"/>
  <c r="EK77"/>
  <c r="EX77"/>
  <c r="DX78"/>
  <c r="EK78"/>
  <c r="EX78"/>
  <c r="DX79"/>
  <c r="EK79"/>
  <c r="EX79"/>
  <c r="DX80"/>
  <c r="EK80"/>
  <c r="EX80"/>
  <c r="DX81"/>
  <c r="EK81"/>
  <c r="EX81"/>
  <c r="DX82"/>
  <c r="EK82"/>
  <c r="EX82"/>
  <c r="DX83"/>
  <c r="EK83"/>
  <c r="EX83"/>
  <c r="DX84"/>
  <c r="EK84"/>
  <c r="EX84"/>
  <c r="DX85"/>
  <c r="EK85"/>
  <c r="EX85"/>
  <c r="DX86"/>
  <c r="EK86"/>
  <c r="EX86"/>
  <c r="DX87"/>
  <c r="EK87"/>
  <c r="EX87"/>
  <c r="DX88"/>
  <c r="EK88"/>
  <c r="EX88"/>
  <c r="DX89"/>
  <c r="EK89"/>
  <c r="EX89"/>
  <c r="DX90"/>
  <c r="EK90"/>
  <c r="EX90"/>
  <c r="DX91"/>
  <c r="EK91"/>
  <c r="EX91"/>
  <c r="DX92"/>
  <c r="EK92"/>
  <c r="EX92"/>
  <c r="DX93"/>
  <c r="EK93"/>
  <c r="EX93"/>
  <c r="DX94"/>
  <c r="EK94"/>
  <c r="EX94"/>
  <c r="DX95"/>
  <c r="EK95"/>
  <c r="EX95"/>
  <c r="DX96"/>
  <c r="EK96"/>
  <c r="EX96"/>
  <c r="DX97"/>
  <c r="EK97"/>
  <c r="EX97"/>
  <c r="DX98"/>
  <c r="EK98"/>
  <c r="EX98"/>
  <c r="DX99"/>
  <c r="EK99"/>
  <c r="EX99"/>
  <c r="DX100"/>
  <c r="EK100"/>
  <c r="EX100"/>
  <c r="DX101"/>
  <c r="EK101"/>
  <c r="EX101"/>
  <c r="DX102"/>
  <c r="EK102"/>
  <c r="EX102"/>
  <c r="DX103"/>
  <c r="EK103"/>
  <c r="EX103"/>
  <c r="DX104"/>
  <c r="EK104"/>
  <c r="EX104"/>
  <c r="DX105"/>
  <c r="EK105"/>
  <c r="EX105"/>
  <c r="DX106"/>
  <c r="EK106"/>
  <c r="EX106"/>
  <c r="DX107"/>
  <c r="EK107"/>
  <c r="EX107"/>
  <c r="DX108"/>
  <c r="EK108"/>
  <c r="EX108"/>
  <c r="DX109"/>
  <c r="EK109"/>
  <c r="EX109"/>
  <c r="DX110"/>
  <c r="EK110"/>
  <c r="EX110"/>
  <c r="DX111"/>
  <c r="EK111"/>
  <c r="EX111"/>
  <c r="DX112"/>
  <c r="EK112"/>
  <c r="EX112"/>
  <c r="DX113"/>
  <c r="EK113"/>
  <c r="EX113"/>
  <c r="DX114"/>
  <c r="EK114"/>
  <c r="EX114"/>
  <c r="DX115"/>
  <c r="EE127"/>
  <c r="ET127"/>
  <c r="EE128"/>
  <c r="ET128"/>
  <c r="EE129"/>
  <c r="ET129"/>
  <c r="EE130"/>
  <c r="ET130"/>
  <c r="EE131"/>
  <c r="ET131"/>
  <c r="EE132"/>
  <c r="ET132"/>
  <c r="EE133"/>
  <c r="EE134"/>
  <c r="EE135"/>
  <c r="EE136"/>
  <c r="EE137"/>
  <c r="EE138"/>
  <c r="EE139"/>
  <c r="EE140"/>
  <c r="EE141"/>
  <c r="J11" i="1"/>
  <c r="K11"/>
  <c r="L11"/>
  <c r="M11"/>
  <c r="J12"/>
  <c r="K12"/>
  <c r="L12"/>
  <c r="M12"/>
  <c r="J13"/>
  <c r="K13"/>
  <c r="L13"/>
  <c r="M13"/>
  <c r="J14"/>
  <c r="K14"/>
  <c r="L14"/>
  <c r="M14"/>
  <c r="J15"/>
  <c r="K15"/>
  <c r="L15"/>
  <c r="M15"/>
  <c r="J16"/>
  <c r="K16"/>
  <c r="L16"/>
  <c r="M16"/>
  <c r="J17"/>
  <c r="K17"/>
  <c r="L17"/>
  <c r="M17"/>
  <c r="J18"/>
  <c r="K18"/>
  <c r="L18"/>
  <c r="M18"/>
  <c r="J19"/>
  <c r="K19"/>
  <c r="L19"/>
  <c r="M19"/>
  <c r="J20"/>
  <c r="K20"/>
  <c r="L20"/>
  <c r="M20"/>
  <c r="J21"/>
  <c r="K21"/>
  <c r="L21"/>
  <c r="M21"/>
  <c r="J22"/>
  <c r="K22"/>
  <c r="L22"/>
  <c r="M22"/>
  <c r="J23"/>
  <c r="K23"/>
  <c r="L23"/>
  <c r="M23"/>
  <c r="J24"/>
  <c r="K24"/>
  <c r="L24"/>
  <c r="M24"/>
  <c r="J25"/>
  <c r="K25"/>
  <c r="L25"/>
  <c r="M25"/>
  <c r="J26"/>
  <c r="K26"/>
  <c r="L26"/>
  <c r="M26"/>
  <c r="J27"/>
  <c r="K27"/>
  <c r="L27"/>
  <c r="M27"/>
  <c r="J28"/>
  <c r="K28"/>
  <c r="L28"/>
  <c r="M28"/>
  <c r="J29"/>
  <c r="K29"/>
  <c r="L29"/>
  <c r="M29"/>
  <c r="J30"/>
  <c r="K30"/>
  <c r="L30"/>
  <c r="M30"/>
  <c r="J31"/>
  <c r="K31"/>
  <c r="L31"/>
  <c r="M31"/>
  <c r="J32"/>
  <c r="K32"/>
  <c r="L32"/>
  <c r="M32"/>
  <c r="J33"/>
  <c r="K33"/>
  <c r="L33"/>
  <c r="M33"/>
  <c r="J34"/>
  <c r="K34"/>
  <c r="L34"/>
  <c r="M34"/>
  <c r="J35"/>
  <c r="K35"/>
  <c r="L35"/>
  <c r="M35"/>
  <c r="J36"/>
  <c r="K36"/>
  <c r="L36"/>
  <c r="M36"/>
  <c r="J37"/>
  <c r="K37"/>
  <c r="L37"/>
  <c r="M37"/>
  <c r="J38"/>
  <c r="K38"/>
  <c r="L38"/>
  <c r="M38"/>
  <c r="J39"/>
  <c r="K39"/>
  <c r="L39"/>
  <c r="M39"/>
  <c r="J40"/>
  <c r="K40"/>
  <c r="L40"/>
  <c r="M40"/>
  <c r="J41"/>
  <c r="K41"/>
  <c r="L41"/>
  <c r="M41"/>
  <c r="J42"/>
  <c r="K42"/>
  <c r="L42"/>
  <c r="M42"/>
  <c r="J43"/>
  <c r="K43"/>
  <c r="L43"/>
  <c r="M43"/>
  <c r="J44"/>
  <c r="K44"/>
  <c r="L44"/>
  <c r="M44"/>
  <c r="J45"/>
  <c r="K45"/>
  <c r="L45"/>
  <c r="M45"/>
  <c r="J46"/>
  <c r="K46"/>
  <c r="L46"/>
  <c r="M46"/>
  <c r="J47"/>
  <c r="K47"/>
  <c r="L47"/>
  <c r="M47"/>
  <c r="J48"/>
  <c r="K48"/>
  <c r="L48"/>
  <c r="M48"/>
  <c r="J49"/>
  <c r="K49"/>
  <c r="L49"/>
  <c r="M49"/>
  <c r="J50"/>
  <c r="K50"/>
  <c r="L50"/>
  <c r="M50"/>
  <c r="J51"/>
  <c r="K51"/>
  <c r="L51"/>
  <c r="M51"/>
  <c r="J52"/>
  <c r="K52"/>
  <c r="L52"/>
  <c r="M52"/>
  <c r="J53"/>
  <c r="K53"/>
  <c r="L53"/>
  <c r="M53"/>
  <c r="J54"/>
  <c r="K54"/>
  <c r="L54"/>
  <c r="M54"/>
  <c r="J55"/>
  <c r="K55"/>
  <c r="L55"/>
  <c r="M55"/>
  <c r="J56"/>
  <c r="K56"/>
  <c r="L56"/>
  <c r="M56"/>
  <c r="J57"/>
  <c r="K57"/>
  <c r="L57"/>
  <c r="M57"/>
  <c r="J58"/>
  <c r="K58"/>
  <c r="L58"/>
  <c r="M58"/>
  <c r="J59"/>
  <c r="K59"/>
  <c r="L59"/>
  <c r="M59"/>
  <c r="J60"/>
  <c r="K60"/>
  <c r="L60"/>
  <c r="M60"/>
  <c r="J61"/>
  <c r="K61"/>
  <c r="L61"/>
  <c r="M61"/>
  <c r="J62"/>
  <c r="K62"/>
  <c r="L62"/>
  <c r="M62"/>
  <c r="J63"/>
  <c r="K63"/>
  <c r="L63"/>
  <c r="M63"/>
  <c r="J64"/>
  <c r="K64"/>
  <c r="L64"/>
  <c r="M64"/>
  <c r="J65"/>
  <c r="K65"/>
  <c r="L65"/>
  <c r="M65"/>
  <c r="J66"/>
  <c r="K66"/>
  <c r="L66"/>
  <c r="M66"/>
  <c r="J67"/>
  <c r="K67"/>
  <c r="L67"/>
  <c r="M67"/>
  <c r="J68"/>
  <c r="K68"/>
  <c r="L68"/>
  <c r="M68"/>
  <c r="J69"/>
  <c r="K69"/>
  <c r="L69"/>
  <c r="M69"/>
  <c r="J70"/>
  <c r="K70"/>
  <c r="L70"/>
  <c r="M70"/>
  <c r="J71"/>
  <c r="K71"/>
  <c r="L71"/>
  <c r="M71"/>
  <c r="J72"/>
</calcChain>
</file>

<file path=xl/sharedStrings.xml><?xml version="1.0" encoding="utf-8"?>
<sst xmlns="http://schemas.openxmlformats.org/spreadsheetml/2006/main" count="360" uniqueCount="216">
  <si>
    <t>ПРИЛОЖЕНИЕ К ОТЧЕТУ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</si>
  <si>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</si>
  <si>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</si>
  <si>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</si>
  <si>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2. Расходы бюджета</t>
  </si>
  <si>
    <t>Наименование показателя</t>
  </si>
  <si>
    <t>Код стро- ки</t>
  </si>
  <si>
    <t>Код расхода
по бюджетной
классификации</t>
  </si>
  <si>
    <t>Утвержденные
бюджетные
назначения</t>
  </si>
  <si>
    <t>Лимиты
бюджетных
обязательств</t>
  </si>
  <si>
    <t>Принятые
неоплаченные БО</t>
  </si>
  <si>
    <t>Исполнено через финансовые органы</t>
  </si>
  <si>
    <t>Свободный остаток по лимитам БО</t>
  </si>
  <si>
    <t>Неисполненные назначения</t>
  </si>
  <si>
    <t>через
финансовые
органы</t>
  </si>
  <si>
    <t>через
банковские
счета</t>
  </si>
  <si>
    <t>некассовые
операции</t>
  </si>
  <si>
    <t>итого</t>
  </si>
  <si>
    <t>по ассигнованиям</t>
  </si>
  <si>
    <t>по лимитам бюджетных обязательств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</si>
  <si>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</si>
  <si>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</si>
  <si>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</si>
  <si>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</si>
  <si>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</si>
  <si>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</si>
  <si>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</si>
  <si>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</si>
  <si>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</si>
  <si>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</si>
  <si>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</si>
  <si>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</si>
  <si>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</si>
  <si>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Расходы бюджета - всего</t>
  </si>
  <si>
    <t>200</t>
  </si>
  <si>
    <t xml:space="preserve">     в том числе:</t>
  </si>
  <si>
    <t>91001049900002040121211 00000 301 211001</t>
  </si>
  <si>
    <t>91001049900002040121211 13110 301 211001</t>
  </si>
  <si>
    <t>91001049900002040121211 13310 301 211001</t>
  </si>
  <si>
    <t>91001049900002040129213 00000 301 213001</t>
  </si>
  <si>
    <t>91001049900002040129213 13110 301 213001</t>
  </si>
  <si>
    <t>91001049900002040129213 13310 301 213001</t>
  </si>
  <si>
    <t>91001049900002040244221 00000 301 221001</t>
  </si>
  <si>
    <t>91001049900002040244225 00000 301 225004</t>
  </si>
  <si>
    <t>91001049900002040244226 00000 301 226001</t>
  </si>
  <si>
    <t>91001049900002040244226 00000 301 226004</t>
  </si>
  <si>
    <t>91001049900002040244226 13110 301 226010</t>
  </si>
  <si>
    <t>91001049900002040244226 13110 301 226013</t>
  </si>
  <si>
    <t>91001049900002040244226 13110 301 226021</t>
  </si>
  <si>
    <t>91001049900002040244226 90211 301 226002</t>
  </si>
  <si>
    <t>91001049900002040244290 00000 301 290099</t>
  </si>
  <si>
    <t>91001049900002040244340 00000 301 340017</t>
  </si>
  <si>
    <t>91001049900002040244340 90210 301 340001</t>
  </si>
  <si>
    <t>91001049900002040244340 90210 301 340013</t>
  </si>
  <si>
    <t>91001049900002040244340 90211 301 340001</t>
  </si>
  <si>
    <t>91001049900002040852290 00000 301 290004</t>
  </si>
  <si>
    <t>91001049900002040852290 00000 301 290015</t>
  </si>
  <si>
    <t>91001049900002040853290 00000 301 290003</t>
  </si>
  <si>
    <t>91001049900002040853290 13110 301 290003</t>
  </si>
  <si>
    <t>91001139900002950851290 00000 301 290001</t>
  </si>
  <si>
    <t>91001139900029900111211 00000 301 211001</t>
  </si>
  <si>
    <t>91001139900029900119213 00000 301 213001</t>
  </si>
  <si>
    <t>91001139900059300244340 00000 100 340017</t>
  </si>
  <si>
    <t>91001139900092350112212 13110 301 212004</t>
  </si>
  <si>
    <t>91001139900092350112212 13110 301 212006</t>
  </si>
  <si>
    <t>91001139900092350244222 13110 301 222099</t>
  </si>
  <si>
    <t>91001139900092350244224 13110 301 224001</t>
  </si>
  <si>
    <t>91001139900092350244225 00000 301 225002</t>
  </si>
  <si>
    <t>91001139900092350244226 00000 301 226002</t>
  </si>
  <si>
    <t>91001139900092350244226 13110 301 226002</t>
  </si>
  <si>
    <t>91001139900092350244226 99997 309 226019</t>
  </si>
  <si>
    <t>91001139900092350244290 99997 309 290011</t>
  </si>
  <si>
    <t>91001139900092350853290 13110 301 290003</t>
  </si>
  <si>
    <t>91002039900051180121211 00000 100 211001</t>
  </si>
  <si>
    <t>91002039900051180129213 00000 100 213001</t>
  </si>
  <si>
    <t>91002039900051180244221 00000 100 221001</t>
  </si>
  <si>
    <t>91002039900051180244340 00000 100 340017</t>
  </si>
  <si>
    <t>9100409Б100078020244225 88886 311 225008</t>
  </si>
  <si>
    <t>9100409Б100078020244225 99997 311 225008</t>
  </si>
  <si>
    <t>9100409Б100078020244226 99997 311 226020</t>
  </si>
  <si>
    <t>9100409Б100078020244226 99997 311 226099</t>
  </si>
  <si>
    <t>9100502Ж100075050244226 13110 301 226019</t>
  </si>
  <si>
    <t>9100502Ж100075050244226 13110 301 226020</t>
  </si>
  <si>
    <t>9100502Ж100075050244226 13110 301 226027</t>
  </si>
  <si>
    <t>91005039900078010244223 13110 301 223001</t>
  </si>
  <si>
    <t>91005039900078040244225 00000 301 225008</t>
  </si>
  <si>
    <t>91005039900078050244226 13110 301 226099</t>
  </si>
  <si>
    <t>91005039900078050244340 99997 309 340099</t>
  </si>
  <si>
    <t>91005039900078060244225 00000 301 225002</t>
  </si>
  <si>
    <t>94301029900002030121211 12100 301 211001</t>
  </si>
  <si>
    <t>94301029900002030121211 13110 301 211001</t>
  </si>
  <si>
    <t>94301029900002030129213 12100 301 213001</t>
  </si>
  <si>
    <t>94301029900002030129213 13110 301 213001</t>
  </si>
  <si>
    <t>94301039900002040853290 00000 301 290003</t>
  </si>
  <si>
    <t>94301039900002040853290 13110 301 290003</t>
  </si>
  <si>
    <t>Результат исполнения бюджета
(дефицит / профицит)</t>
  </si>
  <si>
    <t>450</t>
  </si>
  <si>
    <t>ОТЧЕТ ОБ ИСПОЛНЕНИИ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</si>
  <si>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</si>
  <si>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</si>
  <si>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</si>
  <si>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</si>
  <si>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</si>
  <si>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</si>
  <si>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</si>
  <si>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</si>
  <si>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</si>
  <si>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</si>
  <si>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</si>
  <si>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</si>
  <si>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01.10.2017 г.</t>
  </si>
  <si>
    <t>13.10.2017</t>
  </si>
  <si>
    <t>Исполком Кичкальнинского  сельского поселения-ОФК</t>
  </si>
  <si>
    <t>бюджет Кичкальнинского сельского поселения Нурлатского муниципального района Республики Татарстан</t>
  </si>
  <si>
    <t>1. Доходы бюджета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</si>
  <si>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</si>
  <si>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</si>
  <si>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</si>
  <si>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</si>
  <si>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через      финансовые      органы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</si>
  <si>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</si>
  <si>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</si>
  <si>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</si>
  <si>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</si>
  <si>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18210102010011000110110 0000000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</si>
  <si>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</si>
  <si>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18210102010012100110110 0000000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</si>
  <si>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</si>
  <si>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18210102010013000110110 0000000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</si>
  <si>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</si>
  <si>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18210102020013000110110 0000000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</si>
  <si>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</si>
  <si>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18210601030101000110110 0000000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</si>
  <si>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</si>
  <si>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18210601030102100110110 0000000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</si>
  <si>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</si>
  <si>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18210606033101000110110 0000000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</si>
  <si>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</si>
  <si>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18210606033102100110110 0000000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</si>
  <si>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</si>
  <si>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18210606043101000110110 0000000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</si>
  <si>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</si>
  <si>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18210606043102100110110 0000000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</si>
  <si>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</si>
  <si>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99210804020011000110110 0000000</t>
  </si>
  <si>
    <t>Средства самообложения граждан, зачисляемые в бюджеты сельских поселений</t>
  </si>
  <si>
    <t>99211714030100000180180 0000000</t>
  </si>
  <si>
    <t>Дотации бюджетам сельских поселений на выравнивание бюджетной обеспеченности</t>
  </si>
  <si>
    <t>99220215001100000151151 0013110</t>
  </si>
  <si>
    <t>99220215001100000151151 0013310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</si>
  <si>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</si>
  <si>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99220235118100000151151 0900920</t>
  </si>
  <si>
    <t>Субвенции бюджетам сельских поселений на государственную регистрацию актов гражданского состояния</t>
  </si>
  <si>
    <t>99220235930100000151151 0900910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</si>
  <si>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</si>
  <si>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99220245160100000151151 0000000</t>
  </si>
  <si>
    <t>99220245160100000151151 0012122</t>
  </si>
  <si>
    <t>99220245160100000151151 0088886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</si>
  <si>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</si>
  <si>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</si>
  <si>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</si>
  <si>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</si>
  <si>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</si>
  <si>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</si>
  <si>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</si>
  <si>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</si>
  <si>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Заработная плата</t>
  </si>
  <si>
    <t>Начисления на выплаты по оплате труда</t>
  </si>
  <si>
    <t>Услуги связи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</si>
  <si>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</si>
  <si>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</si>
  <si>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</si>
  <si>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материальных запасов</t>
  </si>
  <si>
    <t>Прочие выплаты</t>
  </si>
  <si>
    <t>Транспортные услуги</t>
  </si>
  <si>
    <t>Арендная плата за пользование имуществом</t>
  </si>
  <si>
    <t>Коммунальные услуги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</si>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</sst>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2">
    <numFmt numFmtId="172" formatCode="#,##0.00_р_."/>
    <numFmt numFmtId="173" formatCode="?"/>
  </numFmts>
  <fonts count="9">
    <font>
      <sz val="10"/>
      <name val="Arial"/>
    </font>
    <font>
      <b/>
      <sz val="10"/>
      <name val="Arial Cyr"/>
    </font>
    <font>
      <sz val="8"/>
      <name val="Arial Cyr"/>
    </font>
    <font>
      <sz val="10"/>
      <name val="Arial Cyr"/>
    </font>
    <font>
      <b/>
      <sz val="10"/>
      <name val="Arial"/>
    </font>
    <font>
      <sz val="8"/>
      <name val="Arial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/>
    <xf numFmtId="49" fontId="2" fillId="0" borderId="1" xfId="0" applyNumberFormat="1" applyFont="1" applyBorder="1" applyAlignment="1" applyProtection="1">
      <alignment horizontal="center"/>
    </xf>
    <xf numFmtId="172" fontId="2" fillId="0" borderId="1" xfId="0" applyNumberFormat="1" applyFont="1" applyBorder="1" applyAlignment="1" applyProtection="1"/>
    <xf numFmtId="49" fontId="2" fillId="0" borderId="1" xfId="0" applyNumberFormat="1" applyFont="1" applyBorder="1" applyAlignment="1" applyProtection="1">
      <alignment wrapText="1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center" wrapText="1"/>
    </xf>
    <xf numFmtId="49" fontId="5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8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vertical="top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vertical="center"/>
    </xf>
    <xf numFmtId="49" fontId="3" fillId="0" borderId="1" xfId="0" applyNumberFormat="1" applyFont="1" applyBorder="1" applyAlignment="1" applyProtection="1">
      <alignment vertical="center"/>
    </xf>
    <xf numFmtId="49" fontId="5" fillId="0" borderId="8" xfId="0" applyNumberFormat="1" applyFont="1" applyBorder="1" applyAlignment="1" applyProtection="1">
      <alignment horizontal="center"/>
    </xf>
    <xf numFmtId="49" fontId="5" fillId="0" borderId="9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/>
    </xf>
    <xf numFmtId="49" fontId="5" fillId="0" borderId="11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12" xfId="0" applyNumberFormat="1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49" fontId="5" fillId="0" borderId="5" xfId="0" applyNumberFormat="1" applyFont="1" applyBorder="1" applyAlignment="1" applyProtection="1">
      <alignment horizontal="center"/>
    </xf>
    <xf numFmtId="49" fontId="5" fillId="0" borderId="6" xfId="0" applyNumberFormat="1" applyFont="1" applyBorder="1" applyAlignment="1" applyProtection="1">
      <alignment horizontal="center"/>
    </xf>
    <xf numFmtId="49" fontId="5" fillId="0" borderId="7" xfId="0" applyNumberFormat="1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/>
    </xf>
    <xf numFmtId="0" fontId="5" fillId="0" borderId="24" xfId="0" applyFont="1" applyBorder="1" applyAlignment="1" applyProtection="1"/>
    <xf numFmtId="49" fontId="5" fillId="0" borderId="25" xfId="0" applyNumberFormat="1" applyFont="1" applyBorder="1" applyAlignment="1" applyProtection="1">
      <alignment horizontal="center"/>
    </xf>
    <xf numFmtId="49" fontId="5" fillId="0" borderId="26" xfId="0" applyNumberFormat="1" applyFont="1" applyBorder="1" applyAlignment="1" applyProtection="1">
      <alignment horizontal="center"/>
    </xf>
    <xf numFmtId="49" fontId="5" fillId="0" borderId="27" xfId="0" applyNumberFormat="1" applyFont="1" applyBorder="1" applyAlignment="1" applyProtection="1">
      <alignment horizontal="center"/>
    </xf>
    <xf numFmtId="49" fontId="5" fillId="0" borderId="28" xfId="0" applyNumberFormat="1" applyFont="1" applyBorder="1" applyAlignment="1" applyProtection="1">
      <alignment horizontal="center"/>
    </xf>
    <xf numFmtId="4" fontId="5" fillId="0" borderId="26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0" fontId="5" fillId="0" borderId="30" xfId="0" applyFont="1" applyBorder="1" applyAlignment="1" applyProtection="1"/>
    <xf numFmtId="49" fontId="5" fillId="0" borderId="3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/>
    </xf>
    <xf numFmtId="49" fontId="5" fillId="0" borderId="17" xfId="0" applyNumberFormat="1" applyFont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center"/>
    </xf>
    <xf numFmtId="4" fontId="5" fillId="0" borderId="1" xfId="0" applyNumberFormat="1" applyFont="1" applyBorder="1" applyAlignment="1" applyProtection="1">
      <alignment horizontal="right"/>
    </xf>
    <xf numFmtId="4" fontId="5" fillId="0" borderId="17" xfId="0" applyNumberFormat="1" applyFont="1" applyBorder="1" applyAlignment="1" applyProtection="1">
      <alignment horizontal="right"/>
    </xf>
    <xf numFmtId="4" fontId="5" fillId="0" borderId="9" xfId="0" applyNumberFormat="1" applyFont="1" applyBorder="1" applyAlignment="1" applyProtection="1">
      <alignment horizontal="right"/>
    </xf>
    <xf numFmtId="4" fontId="5" fillId="0" borderId="18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173" fontId="6" fillId="0" borderId="30" xfId="0" applyNumberFormat="1" applyFont="1" applyBorder="1" applyAlignment="1" applyProtection="1">
      <alignment wrapText="1"/>
    </xf>
    <xf numFmtId="0" fontId="6" fillId="0" borderId="30" xfId="0" applyFont="1" applyBorder="1" applyAlignment="1" applyProtection="1">
      <alignment wrapText="1"/>
    </xf>
    <xf numFmtId="0" fontId="6" fillId="0" borderId="33" xfId="0" applyFont="1" applyBorder="1" applyAlignment="1" applyProtection="1">
      <alignment wrapText="1"/>
    </xf>
    <xf numFmtId="0" fontId="5" fillId="0" borderId="10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/>
    </xf>
    <xf numFmtId="4" fontId="5" fillId="0" borderId="35" xfId="0" applyNumberFormat="1" applyFont="1" applyBorder="1" applyAlignment="1" applyProtection="1">
      <alignment horizontal="right"/>
    </xf>
    <xf numFmtId="0" fontId="5" fillId="0" borderId="30" xfId="0" applyFont="1" applyBorder="1" applyAlignment="1" applyProtection="1">
      <alignment horizontal="left" vertical="center" wrapText="1"/>
    </xf>
    <xf numFmtId="0" fontId="5" fillId="0" borderId="33" xfId="0" applyFont="1" applyBorder="1" applyAlignment="1" applyProtection="1">
      <alignment horizontal="left" vertical="center" wrapText="1"/>
    </xf>
    <xf numFmtId="49" fontId="5" fillId="0" borderId="34" xfId="0" applyNumberFormat="1" applyFont="1" applyBorder="1" applyAlignment="1" applyProtection="1">
      <alignment horizontal="center"/>
    </xf>
    <xf numFmtId="49" fontId="5" fillId="0" borderId="35" xfId="0" applyNumberFormat="1" applyFont="1" applyBorder="1" applyAlignment="1" applyProtection="1">
      <alignment horizontal="center"/>
    </xf>
    <xf numFmtId="4" fontId="5" fillId="0" borderId="35" xfId="0" applyNumberFormat="1" applyFont="1" applyBorder="1" applyAlignment="1" applyProtection="1">
      <alignment horizontal="center"/>
    </xf>
    <xf numFmtId="4" fontId="5" fillId="0" borderId="36" xfId="0" applyNumberFormat="1" applyFont="1" applyBorder="1" applyAlignment="1" applyProtection="1">
      <alignment horizontal="right"/>
    </xf>
    <xf numFmtId="0" fontId="5" fillId="0" borderId="24" xfId="0" applyFont="1" applyBorder="1" applyAlignment="1" applyProtection="1">
      <alignment wrapText="1"/>
    </xf>
    <xf numFmtId="0" fontId="5" fillId="0" borderId="37" xfId="0" applyFont="1" applyBorder="1" applyAlignment="1" applyProtection="1">
      <alignment wrapText="1"/>
    </xf>
    <xf numFmtId="0" fontId="5" fillId="0" borderId="30" xfId="0" applyFont="1" applyBorder="1" applyAlignment="1" applyProtection="1">
      <alignment horizontal="left" wrapText="1"/>
    </xf>
    <xf numFmtId="0" fontId="5" fillId="0" borderId="33" xfId="0" applyFont="1" applyBorder="1" applyAlignment="1" applyProtection="1">
      <alignment horizontal="left" wrapText="1"/>
    </xf>
    <xf numFmtId="4" fontId="5" fillId="0" borderId="10" xfId="0" applyNumberFormat="1" applyFont="1" applyBorder="1" applyAlignment="1" applyProtection="1">
      <alignment horizontal="right"/>
    </xf>
    <xf numFmtId="4" fontId="5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4" fontId="3" fillId="0" borderId="4" xfId="0" applyNumberFormat="1" applyFont="1" applyBorder="1" applyAlignment="1" applyProtection="1">
      <alignment horizontal="right"/>
    </xf>
    <xf numFmtId="0" fontId="5" fillId="0" borderId="38" xfId="0" applyFont="1" applyBorder="1" applyAlignment="1" applyProtection="1">
      <alignment horizontal="left" indent="2"/>
    </xf>
    <xf numFmtId="0" fontId="5" fillId="0" borderId="39" xfId="0" applyFont="1" applyBorder="1" applyAlignment="1" applyProtection="1">
      <alignment horizontal="left" indent="2"/>
    </xf>
    <xf numFmtId="49" fontId="5" fillId="0" borderId="4" xfId="0" applyNumberFormat="1" applyFont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/>
    <xf numFmtId="0" fontId="3" fillId="0" borderId="4" xfId="0" applyFont="1" applyBorder="1" applyAlignment="1" applyProtection="1"/>
    <xf numFmtId="0" fontId="7" fillId="0" borderId="30" xfId="0" applyFont="1" applyBorder="1" applyAlignment="1" applyProtection="1"/>
    <xf numFmtId="49" fontId="5" fillId="0" borderId="23" xfId="0" applyNumberFormat="1" applyFont="1" applyBorder="1" applyAlignment="1" applyProtection="1">
      <alignment horizontal="center"/>
    </xf>
    <xf numFmtId="49" fontId="5" fillId="0" borderId="15" xfId="0" applyNumberFormat="1" applyFont="1" applyBorder="1" applyAlignment="1" applyProtection="1">
      <alignment horizontal="center"/>
    </xf>
    <xf numFmtId="49" fontId="5" fillId="0" borderId="22" xfId="0" applyNumberFormat="1" applyFont="1" applyBorder="1" applyAlignment="1" applyProtection="1">
      <alignment horizontal="center"/>
    </xf>
    <xf numFmtId="0" fontId="5" fillId="0" borderId="33" xfId="0" applyFont="1" applyBorder="1" applyAlignment="1" applyProtection="1"/>
    <xf numFmtId="49" fontId="5" fillId="0" borderId="40" xfId="0" applyNumberFormat="1" applyFont="1" applyBorder="1" applyAlignment="1" applyProtection="1">
      <alignment horizontal="center"/>
    </xf>
    <xf numFmtId="49" fontId="5" fillId="0" borderId="41" xfId="0" applyNumberFormat="1" applyFont="1" applyBorder="1" applyAlignment="1" applyProtection="1">
      <alignment horizontal="center"/>
    </xf>
    <xf numFmtId="49" fontId="5" fillId="0" borderId="42" xfId="0" applyNumberFormat="1" applyFont="1" applyBorder="1" applyAlignment="1" applyProtection="1">
      <alignment horizontal="center"/>
    </xf>
    <xf numFmtId="0" fontId="5" fillId="0" borderId="30" xfId="0" applyFont="1" applyBorder="1" applyAlignment="1" applyProtection="1">
      <alignment wrapText="1"/>
    </xf>
    <xf numFmtId="0" fontId="5" fillId="0" borderId="33" xfId="0" applyFont="1" applyBorder="1" applyAlignment="1" applyProtection="1">
      <alignment wrapText="1"/>
    </xf>
    <xf numFmtId="0" fontId="5" fillId="0" borderId="43" xfId="0" applyFont="1" applyBorder="1" applyAlignment="1" applyProtection="1">
      <alignment wrapText="1"/>
    </xf>
    <xf numFmtId="0" fontId="5" fillId="0" borderId="43" xfId="0" applyFont="1" applyBorder="1" applyAlignment="1" applyProtection="1"/>
    <xf numFmtId="0" fontId="5" fillId="0" borderId="44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22" xfId="0" applyNumberFormat="1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49" fontId="5" fillId="0" borderId="13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72"/>
  <sheetViews>
    <sheetView workbookViewId="0"/>
  </sheetViews>
  <sheetFormatPr defaultRowHeight="12.75" customHeight="1"/>
  <cols>
    <col min="1" max="1" width="32.140625" customWidth="1"/>
    <col min="2" max="2" width="6.5703125" customWidth="1"/>
    <col min="3" max="3" width="23.28515625" customWidth="1"/>
    <col min="4" max="13" width="17.7109375" customWidth="1"/>
  </cols>
  <sheetData>
    <row r="1" spans="1:13" ht="12.75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2.75" customHeight="1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2.75" customHeight="1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12.75" customHeight="1">
      <c r="A4" s="20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6" spans="1:13" ht="12.75" customHeight="1">
      <c r="A6" s="20" t="s">
        <v>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8" spans="1:13" ht="12" customHeight="1">
      <c r="A8" s="18" t="s">
        <v>5</v>
      </c>
      <c r="B8" s="18" t="s">
        <v>6</v>
      </c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18"/>
      <c r="I8" s="18"/>
      <c r="J8" s="18"/>
      <c r="K8" s="18" t="s">
        <v>12</v>
      </c>
      <c r="L8" s="18" t="s">
        <v>13</v>
      </c>
      <c r="M8" s="18"/>
    </row>
    <row r="9" spans="1:13" ht="32.25" customHeight="1">
      <c r="A9" s="21"/>
      <c r="B9" s="21"/>
      <c r="C9" s="21"/>
      <c r="D9" s="22"/>
      <c r="E9" s="19"/>
      <c r="F9" s="19"/>
      <c r="G9" s="1" t="s">
        <v>14</v>
      </c>
      <c r="H9" s="1" t="s">
        <v>15</v>
      </c>
      <c r="I9" s="1" t="s">
        <v>16</v>
      </c>
      <c r="J9" s="2" t="s">
        <v>17</v>
      </c>
      <c r="K9" s="19"/>
      <c r="L9" s="1" t="s">
        <v>18</v>
      </c>
      <c r="M9" s="1" t="s">
        <v>19</v>
      </c>
    </row>
    <row r="10" spans="1:13" ht="12.75" customHeight="1">
      <c r="A10" s="2" t="s">
        <v>20</v>
      </c>
      <c r="B10" s="2" t="s">
        <v>21</v>
      </c>
      <c r="C10" s="2" t="s">
        <v>22</v>
      </c>
      <c r="D10" s="3" t="s">
        <v>23</v>
      </c>
      <c r="E10" s="3" t="s">
        <v>24</v>
      </c>
      <c r="F10" s="3" t="s">
        <v>25</v>
      </c>
      <c r="G10" s="1" t="s">
        <v>26</v>
      </c>
      <c r="H10" s="1" t="s">
        <v>27</v>
      </c>
      <c r="I10" s="1" t="s">
        <v>28</v>
      </c>
      <c r="J10" s="2" t="s">
        <v>29</v>
      </c>
      <c r="K10" s="3" t="s">
        <v>30</v>
      </c>
      <c r="L10" s="1" t="s">
        <v>31</v>
      </c>
      <c r="M10" s="1" t="s">
        <v>32</v>
      </c>
    </row>
    <row r="11" spans="1:13" ht="12.75" customHeight="1">
      <c r="A11" s="4" t="s">
        <v>33</v>
      </c>
      <c r="B11" s="5" t="s">
        <v>34</v>
      </c>
      <c r="C11" s="5"/>
      <c r="D11" s="6">
        <v>2604678.06</v>
      </c>
      <c r="E11" s="6">
        <v>2604678.06</v>
      </c>
      <c r="F11" s="6">
        <v>172840.59</v>
      </c>
      <c r="G11" s="6">
        <v>1344130.99</v>
      </c>
      <c r="H11" s="6"/>
      <c r="I11" s="6"/>
      <c r="J11" s="6">
        <f t="shared" ref="J11:J42" si="0">G11+H11+I11</f>
        <v>1344130.99</v>
      </c>
      <c r="K11" s="6">
        <f t="shared" ref="K11:K42" si="1">E11-F11-J11</f>
        <v>1087706.4800000002</v>
      </c>
      <c r="L11" s="6">
        <f t="shared" ref="L11:L42" si="2">D11-J11</f>
        <v>1260547.07</v>
      </c>
      <c r="M11" s="6">
        <f t="shared" ref="M11:M42" si="3">E11-J11</f>
        <v>1260547.07</v>
      </c>
    </row>
    <row r="12" spans="1:13" ht="12.75" customHeight="1">
      <c r="A12" s="4" t="s">
        <v>35</v>
      </c>
      <c r="B12" s="5"/>
      <c r="C12" s="5"/>
      <c r="D12" s="6">
        <v>2604678.06</v>
      </c>
      <c r="E12" s="6">
        <v>2604678.06</v>
      </c>
      <c r="F12" s="6">
        <v>172840.59</v>
      </c>
      <c r="G12" s="6">
        <v>1344130.99</v>
      </c>
      <c r="H12" s="6"/>
      <c r="I12" s="6"/>
      <c r="J12" s="6">
        <f t="shared" si="0"/>
        <v>1344130.99</v>
      </c>
      <c r="K12" s="6">
        <f t="shared" si="1"/>
        <v>1087706.4800000002</v>
      </c>
      <c r="L12" s="6">
        <f t="shared" si="2"/>
        <v>1260547.07</v>
      </c>
      <c r="M12" s="6">
        <f t="shared" si="3"/>
        <v>1260547.07</v>
      </c>
    </row>
    <row r="13" spans="1:13" ht="12.75" customHeight="1">
      <c r="A13" s="4"/>
      <c r="B13" s="5"/>
      <c r="C13" s="5" t="s">
        <v>36</v>
      </c>
      <c r="D13" s="6">
        <v>11524.84</v>
      </c>
      <c r="E13" s="6">
        <v>11524.84</v>
      </c>
      <c r="F13" s="6"/>
      <c r="G13" s="6">
        <v>11524.84</v>
      </c>
      <c r="H13" s="6"/>
      <c r="I13" s="6"/>
      <c r="J13" s="6">
        <f t="shared" si="0"/>
        <v>11524.84</v>
      </c>
      <c r="K13" s="6">
        <f t="shared" si="1"/>
        <v>0</v>
      </c>
      <c r="L13" s="6">
        <f t="shared" si="2"/>
        <v>0</v>
      </c>
      <c r="M13" s="6">
        <f t="shared" si="3"/>
        <v>0</v>
      </c>
    </row>
    <row r="14" spans="1:13" ht="12.75" customHeight="1">
      <c r="A14" s="4"/>
      <c r="B14" s="5"/>
      <c r="C14" s="5" t="s">
        <v>37</v>
      </c>
      <c r="D14" s="6">
        <v>187883</v>
      </c>
      <c r="E14" s="6">
        <v>187883</v>
      </c>
      <c r="F14" s="6"/>
      <c r="G14" s="6">
        <v>187745.63</v>
      </c>
      <c r="H14" s="6"/>
      <c r="I14" s="6"/>
      <c r="J14" s="6">
        <f t="shared" si="0"/>
        <v>187745.63</v>
      </c>
      <c r="K14" s="6">
        <f t="shared" si="1"/>
        <v>137.36999999999534</v>
      </c>
      <c r="L14" s="6">
        <f t="shared" si="2"/>
        <v>137.36999999999534</v>
      </c>
      <c r="M14" s="6">
        <f t="shared" si="3"/>
        <v>137.36999999999534</v>
      </c>
    </row>
    <row r="15" spans="1:13" ht="12.75" customHeight="1">
      <c r="A15" s="4"/>
      <c r="B15" s="5"/>
      <c r="C15" s="5" t="s">
        <v>38</v>
      </c>
      <c r="D15" s="6">
        <v>3450</v>
      </c>
      <c r="E15" s="6">
        <v>3450</v>
      </c>
      <c r="F15" s="6"/>
      <c r="G15" s="6">
        <v>1341</v>
      </c>
      <c r="H15" s="6"/>
      <c r="I15" s="6"/>
      <c r="J15" s="6">
        <f t="shared" si="0"/>
        <v>1341</v>
      </c>
      <c r="K15" s="6">
        <f t="shared" si="1"/>
        <v>2109</v>
      </c>
      <c r="L15" s="6">
        <f t="shared" si="2"/>
        <v>2109</v>
      </c>
      <c r="M15" s="6">
        <f t="shared" si="3"/>
        <v>2109</v>
      </c>
    </row>
    <row r="16" spans="1:13" ht="12.75" customHeight="1">
      <c r="A16" s="4"/>
      <c r="B16" s="5"/>
      <c r="C16" s="5" t="s">
        <v>39</v>
      </c>
      <c r="D16" s="6">
        <v>2936</v>
      </c>
      <c r="E16" s="6">
        <v>2936</v>
      </c>
      <c r="F16" s="6"/>
      <c r="G16" s="6">
        <v>2936</v>
      </c>
      <c r="H16" s="6"/>
      <c r="I16" s="6"/>
      <c r="J16" s="6">
        <f t="shared" si="0"/>
        <v>2936</v>
      </c>
      <c r="K16" s="6">
        <f t="shared" si="1"/>
        <v>0</v>
      </c>
      <c r="L16" s="6">
        <f t="shared" si="2"/>
        <v>0</v>
      </c>
      <c r="M16" s="6">
        <f t="shared" si="3"/>
        <v>0</v>
      </c>
    </row>
    <row r="17" spans="1:13" ht="12.75" customHeight="1">
      <c r="A17" s="4"/>
      <c r="B17" s="5"/>
      <c r="C17" s="5" t="s">
        <v>40</v>
      </c>
      <c r="D17" s="6">
        <v>56617</v>
      </c>
      <c r="E17" s="6">
        <v>56617</v>
      </c>
      <c r="F17" s="6"/>
      <c r="G17" s="6">
        <v>56617</v>
      </c>
      <c r="H17" s="6"/>
      <c r="I17" s="6"/>
      <c r="J17" s="6">
        <f t="shared" si="0"/>
        <v>56617</v>
      </c>
      <c r="K17" s="6">
        <f t="shared" si="1"/>
        <v>0</v>
      </c>
      <c r="L17" s="6">
        <f t="shared" si="2"/>
        <v>0</v>
      </c>
      <c r="M17" s="6">
        <f t="shared" si="3"/>
        <v>0</v>
      </c>
    </row>
    <row r="18" spans="1:13" ht="12.75" customHeight="1">
      <c r="A18" s="4"/>
      <c r="B18" s="5"/>
      <c r="C18" s="5" t="s">
        <v>41</v>
      </c>
      <c r="D18" s="6">
        <v>1050</v>
      </c>
      <c r="E18" s="6">
        <v>1050</v>
      </c>
      <c r="F18" s="6"/>
      <c r="G18" s="6">
        <v>1048</v>
      </c>
      <c r="H18" s="6"/>
      <c r="I18" s="6"/>
      <c r="J18" s="6">
        <f t="shared" si="0"/>
        <v>1048</v>
      </c>
      <c r="K18" s="6">
        <f t="shared" si="1"/>
        <v>2</v>
      </c>
      <c r="L18" s="6">
        <f t="shared" si="2"/>
        <v>2</v>
      </c>
      <c r="M18" s="6">
        <f t="shared" si="3"/>
        <v>2</v>
      </c>
    </row>
    <row r="19" spans="1:13" ht="12.75" customHeight="1">
      <c r="A19" s="4"/>
      <c r="B19" s="5"/>
      <c r="C19" s="5" t="s">
        <v>42</v>
      </c>
      <c r="D19" s="6">
        <v>12766</v>
      </c>
      <c r="E19" s="6">
        <v>12766</v>
      </c>
      <c r="F19" s="6"/>
      <c r="G19" s="6">
        <v>12766</v>
      </c>
      <c r="H19" s="6"/>
      <c r="I19" s="6"/>
      <c r="J19" s="6">
        <f t="shared" si="0"/>
        <v>12766</v>
      </c>
      <c r="K19" s="6">
        <f t="shared" si="1"/>
        <v>0</v>
      </c>
      <c r="L19" s="6">
        <f t="shared" si="2"/>
        <v>0</v>
      </c>
      <c r="M19" s="6">
        <f t="shared" si="3"/>
        <v>0</v>
      </c>
    </row>
    <row r="20" spans="1:13" ht="12.75" customHeight="1">
      <c r="A20" s="4"/>
      <c r="B20" s="5"/>
      <c r="C20" s="5" t="s">
        <v>43</v>
      </c>
      <c r="D20" s="6">
        <v>4000</v>
      </c>
      <c r="E20" s="6">
        <v>4000</v>
      </c>
      <c r="F20" s="6"/>
      <c r="G20" s="6">
        <v>4000</v>
      </c>
      <c r="H20" s="6"/>
      <c r="I20" s="6"/>
      <c r="J20" s="6">
        <f t="shared" si="0"/>
        <v>4000</v>
      </c>
      <c r="K20" s="6">
        <f t="shared" si="1"/>
        <v>0</v>
      </c>
      <c r="L20" s="6">
        <f t="shared" si="2"/>
        <v>0</v>
      </c>
      <c r="M20" s="6">
        <f t="shared" si="3"/>
        <v>0</v>
      </c>
    </row>
    <row r="21" spans="1:13" ht="12.75" customHeight="1">
      <c r="A21" s="4"/>
      <c r="B21" s="5"/>
      <c r="C21" s="5" t="s">
        <v>44</v>
      </c>
      <c r="D21" s="6">
        <v>5550</v>
      </c>
      <c r="E21" s="6">
        <v>5550</v>
      </c>
      <c r="F21" s="6"/>
      <c r="G21" s="6">
        <v>2556.89</v>
      </c>
      <c r="H21" s="6"/>
      <c r="I21" s="6"/>
      <c r="J21" s="6">
        <f t="shared" si="0"/>
        <v>2556.89</v>
      </c>
      <c r="K21" s="6">
        <f t="shared" si="1"/>
        <v>2993.11</v>
      </c>
      <c r="L21" s="6">
        <f t="shared" si="2"/>
        <v>2993.11</v>
      </c>
      <c r="M21" s="6">
        <f t="shared" si="3"/>
        <v>2993.11</v>
      </c>
    </row>
    <row r="22" spans="1:13" ht="12.75" customHeight="1">
      <c r="A22" s="4"/>
      <c r="B22" s="5"/>
      <c r="C22" s="5" t="s">
        <v>45</v>
      </c>
      <c r="D22" s="6">
        <v>24000</v>
      </c>
      <c r="E22" s="6">
        <v>24000</v>
      </c>
      <c r="F22" s="6"/>
      <c r="G22" s="6">
        <v>23876.55</v>
      </c>
      <c r="H22" s="6"/>
      <c r="I22" s="6"/>
      <c r="J22" s="6">
        <f t="shared" si="0"/>
        <v>23876.55</v>
      </c>
      <c r="K22" s="6">
        <f t="shared" si="1"/>
        <v>123.45000000000073</v>
      </c>
      <c r="L22" s="6">
        <f t="shared" si="2"/>
        <v>123.45000000000073</v>
      </c>
      <c r="M22" s="6">
        <f t="shared" si="3"/>
        <v>123.45000000000073</v>
      </c>
    </row>
    <row r="23" spans="1:13" ht="12.75" customHeight="1">
      <c r="A23" s="4"/>
      <c r="B23" s="5"/>
      <c r="C23" s="5" t="s">
        <v>46</v>
      </c>
      <c r="D23" s="6">
        <v>2880</v>
      </c>
      <c r="E23" s="6">
        <v>2880</v>
      </c>
      <c r="F23" s="6"/>
      <c r="G23" s="6">
        <v>2880</v>
      </c>
      <c r="H23" s="6"/>
      <c r="I23" s="6"/>
      <c r="J23" s="6">
        <f t="shared" si="0"/>
        <v>2880</v>
      </c>
      <c r="K23" s="6">
        <f t="shared" si="1"/>
        <v>0</v>
      </c>
      <c r="L23" s="6">
        <f t="shared" si="2"/>
        <v>0</v>
      </c>
      <c r="M23" s="6">
        <f t="shared" si="3"/>
        <v>0</v>
      </c>
    </row>
    <row r="24" spans="1:13" ht="12.75" customHeight="1">
      <c r="A24" s="4"/>
      <c r="B24" s="5"/>
      <c r="C24" s="5" t="s">
        <v>47</v>
      </c>
      <c r="D24" s="6">
        <v>10540</v>
      </c>
      <c r="E24" s="6">
        <v>10540</v>
      </c>
      <c r="F24" s="6"/>
      <c r="G24" s="6">
        <v>10540</v>
      </c>
      <c r="H24" s="6"/>
      <c r="I24" s="6"/>
      <c r="J24" s="6">
        <f t="shared" si="0"/>
        <v>10540</v>
      </c>
      <c r="K24" s="6">
        <f t="shared" si="1"/>
        <v>0</v>
      </c>
      <c r="L24" s="6">
        <f t="shared" si="2"/>
        <v>0</v>
      </c>
      <c r="M24" s="6">
        <f t="shared" si="3"/>
        <v>0</v>
      </c>
    </row>
    <row r="25" spans="1:13" ht="12.75" customHeight="1">
      <c r="A25" s="4"/>
      <c r="B25" s="5"/>
      <c r="C25" s="5" t="s">
        <v>48</v>
      </c>
      <c r="D25" s="6">
        <v>6500</v>
      </c>
      <c r="E25" s="6">
        <v>6500</v>
      </c>
      <c r="F25" s="6"/>
      <c r="G25" s="6">
        <v>4763.3900000000003</v>
      </c>
      <c r="H25" s="6"/>
      <c r="I25" s="6"/>
      <c r="J25" s="6">
        <f t="shared" si="0"/>
        <v>4763.3900000000003</v>
      </c>
      <c r="K25" s="6">
        <f t="shared" si="1"/>
        <v>1736.6099999999997</v>
      </c>
      <c r="L25" s="6">
        <f t="shared" si="2"/>
        <v>1736.6099999999997</v>
      </c>
      <c r="M25" s="6">
        <f t="shared" si="3"/>
        <v>1736.6099999999997</v>
      </c>
    </row>
    <row r="26" spans="1:13" ht="12.75" customHeight="1">
      <c r="A26" s="4"/>
      <c r="B26" s="5"/>
      <c r="C26" s="5" t="s">
        <v>49</v>
      </c>
      <c r="D26" s="6">
        <v>29298</v>
      </c>
      <c r="E26" s="6">
        <v>29298</v>
      </c>
      <c r="F26" s="6"/>
      <c r="G26" s="6">
        <v>29298</v>
      </c>
      <c r="H26" s="6"/>
      <c r="I26" s="6"/>
      <c r="J26" s="6">
        <f t="shared" si="0"/>
        <v>29298</v>
      </c>
      <c r="K26" s="6">
        <f t="shared" si="1"/>
        <v>0</v>
      </c>
      <c r="L26" s="6">
        <f t="shared" si="2"/>
        <v>0</v>
      </c>
      <c r="M26" s="6">
        <f t="shared" si="3"/>
        <v>0</v>
      </c>
    </row>
    <row r="27" spans="1:13" ht="12.75" customHeight="1">
      <c r="A27" s="4"/>
      <c r="B27" s="5"/>
      <c r="C27" s="5" t="s">
        <v>50</v>
      </c>
      <c r="D27" s="6">
        <v>730</v>
      </c>
      <c r="E27" s="6">
        <v>730</v>
      </c>
      <c r="F27" s="6"/>
      <c r="G27" s="6"/>
      <c r="H27" s="6"/>
      <c r="I27" s="6"/>
      <c r="J27" s="6">
        <f t="shared" si="0"/>
        <v>0</v>
      </c>
      <c r="K27" s="6">
        <f t="shared" si="1"/>
        <v>730</v>
      </c>
      <c r="L27" s="6">
        <f t="shared" si="2"/>
        <v>730</v>
      </c>
      <c r="M27" s="6">
        <f t="shared" si="3"/>
        <v>730</v>
      </c>
    </row>
    <row r="28" spans="1:13" ht="12.75" customHeight="1">
      <c r="A28" s="4"/>
      <c r="B28" s="5"/>
      <c r="C28" s="5" t="s">
        <v>51</v>
      </c>
      <c r="D28" s="6">
        <v>12000</v>
      </c>
      <c r="E28" s="6">
        <v>12000</v>
      </c>
      <c r="F28" s="6"/>
      <c r="G28" s="6">
        <v>12000</v>
      </c>
      <c r="H28" s="6"/>
      <c r="I28" s="6"/>
      <c r="J28" s="6">
        <f t="shared" si="0"/>
        <v>12000</v>
      </c>
      <c r="K28" s="6">
        <f t="shared" si="1"/>
        <v>0</v>
      </c>
      <c r="L28" s="6">
        <f t="shared" si="2"/>
        <v>0</v>
      </c>
      <c r="M28" s="6">
        <f t="shared" si="3"/>
        <v>0</v>
      </c>
    </row>
    <row r="29" spans="1:13" ht="12.75" customHeight="1">
      <c r="A29" s="4"/>
      <c r="B29" s="5"/>
      <c r="C29" s="5" t="s">
        <v>52</v>
      </c>
      <c r="D29" s="6">
        <v>15000</v>
      </c>
      <c r="E29" s="6">
        <v>15000</v>
      </c>
      <c r="F29" s="6"/>
      <c r="G29" s="6">
        <v>14972</v>
      </c>
      <c r="H29" s="6"/>
      <c r="I29" s="6"/>
      <c r="J29" s="6">
        <f t="shared" si="0"/>
        <v>14972</v>
      </c>
      <c r="K29" s="6">
        <f t="shared" si="1"/>
        <v>28</v>
      </c>
      <c r="L29" s="6">
        <f t="shared" si="2"/>
        <v>28</v>
      </c>
      <c r="M29" s="6">
        <f t="shared" si="3"/>
        <v>28</v>
      </c>
    </row>
    <row r="30" spans="1:13" ht="12.75" customHeight="1">
      <c r="A30" s="4"/>
      <c r="B30" s="5"/>
      <c r="C30" s="5" t="s">
        <v>53</v>
      </c>
      <c r="D30" s="6">
        <v>2000</v>
      </c>
      <c r="E30" s="6">
        <v>2000</v>
      </c>
      <c r="F30" s="6"/>
      <c r="G30" s="6"/>
      <c r="H30" s="6"/>
      <c r="I30" s="6"/>
      <c r="J30" s="6">
        <f t="shared" si="0"/>
        <v>0</v>
      </c>
      <c r="K30" s="6">
        <f t="shared" si="1"/>
        <v>2000</v>
      </c>
      <c r="L30" s="6">
        <f t="shared" si="2"/>
        <v>2000</v>
      </c>
      <c r="M30" s="6">
        <f t="shared" si="3"/>
        <v>2000</v>
      </c>
    </row>
    <row r="31" spans="1:13" ht="12.75" customHeight="1">
      <c r="A31" s="4"/>
      <c r="B31" s="5"/>
      <c r="C31" s="5" t="s">
        <v>54</v>
      </c>
      <c r="D31" s="6">
        <v>22351.27</v>
      </c>
      <c r="E31" s="6">
        <v>22351.27</v>
      </c>
      <c r="F31" s="6"/>
      <c r="G31" s="6">
        <v>21964</v>
      </c>
      <c r="H31" s="6"/>
      <c r="I31" s="6"/>
      <c r="J31" s="6">
        <f t="shared" si="0"/>
        <v>21964</v>
      </c>
      <c r="K31" s="6">
        <f t="shared" si="1"/>
        <v>387.27000000000044</v>
      </c>
      <c r="L31" s="6">
        <f t="shared" si="2"/>
        <v>387.27000000000044</v>
      </c>
      <c r="M31" s="6">
        <f t="shared" si="3"/>
        <v>387.27000000000044</v>
      </c>
    </row>
    <row r="32" spans="1:13" ht="12.75" customHeight="1">
      <c r="A32" s="4"/>
      <c r="B32" s="5"/>
      <c r="C32" s="5" t="s">
        <v>55</v>
      </c>
      <c r="D32" s="6">
        <v>600</v>
      </c>
      <c r="E32" s="6">
        <v>600</v>
      </c>
      <c r="F32" s="6"/>
      <c r="G32" s="6"/>
      <c r="H32" s="6"/>
      <c r="I32" s="6"/>
      <c r="J32" s="6">
        <f t="shared" si="0"/>
        <v>0</v>
      </c>
      <c r="K32" s="6">
        <f t="shared" si="1"/>
        <v>600</v>
      </c>
      <c r="L32" s="6">
        <f t="shared" si="2"/>
        <v>600</v>
      </c>
      <c r="M32" s="6">
        <f t="shared" si="3"/>
        <v>600</v>
      </c>
    </row>
    <row r="33" spans="1:13" ht="12.75" customHeight="1">
      <c r="A33" s="4"/>
      <c r="B33" s="5"/>
      <c r="C33" s="5" t="s">
        <v>56</v>
      </c>
      <c r="D33" s="6">
        <v>2700</v>
      </c>
      <c r="E33" s="6">
        <v>2700</v>
      </c>
      <c r="F33" s="6"/>
      <c r="G33" s="6">
        <v>2700</v>
      </c>
      <c r="H33" s="6"/>
      <c r="I33" s="6"/>
      <c r="J33" s="6">
        <f t="shared" si="0"/>
        <v>2700</v>
      </c>
      <c r="K33" s="6">
        <f t="shared" si="1"/>
        <v>0</v>
      </c>
      <c r="L33" s="6">
        <f t="shared" si="2"/>
        <v>0</v>
      </c>
      <c r="M33" s="6">
        <f t="shared" si="3"/>
        <v>0</v>
      </c>
    </row>
    <row r="34" spans="1:13" ht="12.75" customHeight="1">
      <c r="A34" s="4"/>
      <c r="B34" s="5"/>
      <c r="C34" s="5" t="s">
        <v>57</v>
      </c>
      <c r="D34" s="6">
        <v>130</v>
      </c>
      <c r="E34" s="6">
        <v>130</v>
      </c>
      <c r="F34" s="6"/>
      <c r="G34" s="6">
        <v>100</v>
      </c>
      <c r="H34" s="6"/>
      <c r="I34" s="6"/>
      <c r="J34" s="6">
        <f t="shared" si="0"/>
        <v>100</v>
      </c>
      <c r="K34" s="6">
        <f t="shared" si="1"/>
        <v>30</v>
      </c>
      <c r="L34" s="6">
        <f t="shared" si="2"/>
        <v>30</v>
      </c>
      <c r="M34" s="6">
        <f t="shared" si="3"/>
        <v>30</v>
      </c>
    </row>
    <row r="35" spans="1:13" ht="12.75" customHeight="1">
      <c r="A35" s="4"/>
      <c r="B35" s="5"/>
      <c r="C35" s="5" t="s">
        <v>58</v>
      </c>
      <c r="D35" s="6">
        <v>29.46</v>
      </c>
      <c r="E35" s="6">
        <v>29.46</v>
      </c>
      <c r="F35" s="6"/>
      <c r="G35" s="6">
        <v>29.46</v>
      </c>
      <c r="H35" s="6"/>
      <c r="I35" s="6"/>
      <c r="J35" s="6">
        <f t="shared" si="0"/>
        <v>29.46</v>
      </c>
      <c r="K35" s="6">
        <f t="shared" si="1"/>
        <v>0</v>
      </c>
      <c r="L35" s="6">
        <f t="shared" si="2"/>
        <v>0</v>
      </c>
      <c r="M35" s="6">
        <f t="shared" si="3"/>
        <v>0</v>
      </c>
    </row>
    <row r="36" spans="1:13" ht="12.75" customHeight="1">
      <c r="A36" s="4"/>
      <c r="B36" s="5"/>
      <c r="C36" s="5" t="s">
        <v>59</v>
      </c>
      <c r="D36" s="6">
        <v>7500</v>
      </c>
      <c r="E36" s="6">
        <v>7500</v>
      </c>
      <c r="F36" s="6"/>
      <c r="G36" s="6"/>
      <c r="H36" s="6"/>
      <c r="I36" s="6"/>
      <c r="J36" s="6">
        <f t="shared" si="0"/>
        <v>0</v>
      </c>
      <c r="K36" s="6">
        <f t="shared" si="1"/>
        <v>7500</v>
      </c>
      <c r="L36" s="6">
        <f t="shared" si="2"/>
        <v>7500</v>
      </c>
      <c r="M36" s="6">
        <f t="shared" si="3"/>
        <v>7500</v>
      </c>
    </row>
    <row r="37" spans="1:13" ht="12.75" customHeight="1">
      <c r="A37" s="4"/>
      <c r="B37" s="5"/>
      <c r="C37" s="5" t="s">
        <v>60</v>
      </c>
      <c r="D37" s="6">
        <v>129217</v>
      </c>
      <c r="E37" s="6">
        <v>129217</v>
      </c>
      <c r="F37" s="6"/>
      <c r="G37" s="6">
        <v>106761.64</v>
      </c>
      <c r="H37" s="6"/>
      <c r="I37" s="6"/>
      <c r="J37" s="6">
        <f t="shared" si="0"/>
        <v>106761.64</v>
      </c>
      <c r="K37" s="6">
        <f t="shared" si="1"/>
        <v>22455.360000000001</v>
      </c>
      <c r="L37" s="6">
        <f t="shared" si="2"/>
        <v>22455.360000000001</v>
      </c>
      <c r="M37" s="6">
        <f t="shared" si="3"/>
        <v>22455.360000000001</v>
      </c>
    </row>
    <row r="38" spans="1:13" ht="12.75" customHeight="1">
      <c r="A38" s="4"/>
      <c r="B38" s="5"/>
      <c r="C38" s="5" t="s">
        <v>61</v>
      </c>
      <c r="D38" s="6">
        <v>38783</v>
      </c>
      <c r="E38" s="6">
        <v>38783</v>
      </c>
      <c r="F38" s="6"/>
      <c r="G38" s="6">
        <v>32250</v>
      </c>
      <c r="H38" s="6"/>
      <c r="I38" s="6"/>
      <c r="J38" s="6">
        <f t="shared" si="0"/>
        <v>32250</v>
      </c>
      <c r="K38" s="6">
        <f t="shared" si="1"/>
        <v>6533</v>
      </c>
      <c r="L38" s="6">
        <f t="shared" si="2"/>
        <v>6533</v>
      </c>
      <c r="M38" s="6">
        <f t="shared" si="3"/>
        <v>6533</v>
      </c>
    </row>
    <row r="39" spans="1:13" ht="12.75" customHeight="1">
      <c r="A39" s="4"/>
      <c r="B39" s="5"/>
      <c r="C39" s="5" t="s">
        <v>62</v>
      </c>
      <c r="D39" s="6">
        <v>3000</v>
      </c>
      <c r="E39" s="6">
        <v>3000</v>
      </c>
      <c r="F39" s="6"/>
      <c r="G39" s="6"/>
      <c r="H39" s="6"/>
      <c r="I39" s="6"/>
      <c r="J39" s="6">
        <f t="shared" si="0"/>
        <v>0</v>
      </c>
      <c r="K39" s="6">
        <f t="shared" si="1"/>
        <v>3000</v>
      </c>
      <c r="L39" s="6">
        <f t="shared" si="2"/>
        <v>3000</v>
      </c>
      <c r="M39" s="6">
        <f t="shared" si="3"/>
        <v>3000</v>
      </c>
    </row>
    <row r="40" spans="1:13" ht="12.75" customHeight="1">
      <c r="A40" s="4"/>
      <c r="B40" s="5"/>
      <c r="C40" s="5" t="s">
        <v>63</v>
      </c>
      <c r="D40" s="6">
        <v>2200</v>
      </c>
      <c r="E40" s="6">
        <v>2200</v>
      </c>
      <c r="F40" s="6"/>
      <c r="G40" s="6">
        <v>2200</v>
      </c>
      <c r="H40" s="6"/>
      <c r="I40" s="6"/>
      <c r="J40" s="6">
        <f t="shared" si="0"/>
        <v>2200</v>
      </c>
      <c r="K40" s="6">
        <f t="shared" si="1"/>
        <v>0</v>
      </c>
      <c r="L40" s="6">
        <f t="shared" si="2"/>
        <v>0</v>
      </c>
      <c r="M40" s="6">
        <f t="shared" si="3"/>
        <v>0</v>
      </c>
    </row>
    <row r="41" spans="1:13" ht="12.75" customHeight="1">
      <c r="A41" s="4"/>
      <c r="B41" s="5"/>
      <c r="C41" s="5" t="s">
        <v>64</v>
      </c>
      <c r="D41" s="6">
        <v>800</v>
      </c>
      <c r="E41" s="6">
        <v>800</v>
      </c>
      <c r="F41" s="6"/>
      <c r="G41" s="6">
        <v>800</v>
      </c>
      <c r="H41" s="6"/>
      <c r="I41" s="6"/>
      <c r="J41" s="6">
        <f t="shared" si="0"/>
        <v>800</v>
      </c>
      <c r="K41" s="6">
        <f t="shared" si="1"/>
        <v>0</v>
      </c>
      <c r="L41" s="6">
        <f t="shared" si="2"/>
        <v>0</v>
      </c>
      <c r="M41" s="6">
        <f t="shared" si="3"/>
        <v>0</v>
      </c>
    </row>
    <row r="42" spans="1:13" ht="12.75" customHeight="1">
      <c r="A42" s="4"/>
      <c r="B42" s="5"/>
      <c r="C42" s="5" t="s">
        <v>65</v>
      </c>
      <c r="D42" s="6">
        <v>1000</v>
      </c>
      <c r="E42" s="6">
        <v>1000</v>
      </c>
      <c r="F42" s="6"/>
      <c r="G42" s="6">
        <v>1000</v>
      </c>
      <c r="H42" s="6"/>
      <c r="I42" s="6"/>
      <c r="J42" s="6">
        <f t="shared" si="0"/>
        <v>1000</v>
      </c>
      <c r="K42" s="6">
        <f t="shared" si="1"/>
        <v>0</v>
      </c>
      <c r="L42" s="6">
        <f t="shared" si="2"/>
        <v>0</v>
      </c>
      <c r="M42" s="6">
        <f t="shared" si="3"/>
        <v>0</v>
      </c>
    </row>
    <row r="43" spans="1:13" ht="12.75" customHeight="1">
      <c r="A43" s="4"/>
      <c r="B43" s="5"/>
      <c r="C43" s="5" t="s">
        <v>66</v>
      </c>
      <c r="D43" s="6">
        <v>25000</v>
      </c>
      <c r="E43" s="6">
        <v>25000</v>
      </c>
      <c r="F43" s="6">
        <v>10894.59</v>
      </c>
      <c r="G43" s="6">
        <v>14105.41</v>
      </c>
      <c r="H43" s="6"/>
      <c r="I43" s="6"/>
      <c r="J43" s="6">
        <f t="shared" ref="J43:J74" si="4">G43+H43+I43</f>
        <v>14105.41</v>
      </c>
      <c r="K43" s="6">
        <f t="shared" ref="K43:K74" si="5">E43-F43-J43</f>
        <v>0</v>
      </c>
      <c r="L43" s="6">
        <f t="shared" ref="L43:L71" si="6">D43-J43</f>
        <v>10894.59</v>
      </c>
      <c r="M43" s="6">
        <f t="shared" ref="M43:M71" si="7">E43-J43</f>
        <v>10894.59</v>
      </c>
    </row>
    <row r="44" spans="1:13" ht="12.75" customHeight="1">
      <c r="A44" s="4"/>
      <c r="B44" s="5"/>
      <c r="C44" s="5" t="s">
        <v>67</v>
      </c>
      <c r="D44" s="6">
        <v>60000</v>
      </c>
      <c r="E44" s="6">
        <v>60000</v>
      </c>
      <c r="F44" s="6">
        <v>15000</v>
      </c>
      <c r="G44" s="6">
        <v>45000</v>
      </c>
      <c r="H44" s="6"/>
      <c r="I44" s="6"/>
      <c r="J44" s="6">
        <f t="shared" si="4"/>
        <v>45000</v>
      </c>
      <c r="K44" s="6">
        <f t="shared" si="5"/>
        <v>0</v>
      </c>
      <c r="L44" s="6">
        <f t="shared" si="6"/>
        <v>15000</v>
      </c>
      <c r="M44" s="6">
        <f t="shared" si="7"/>
        <v>15000</v>
      </c>
    </row>
    <row r="45" spans="1:13" ht="12.75" customHeight="1">
      <c r="A45" s="4"/>
      <c r="B45" s="5"/>
      <c r="C45" s="5" t="s">
        <v>68</v>
      </c>
      <c r="D45" s="6">
        <v>30753.16</v>
      </c>
      <c r="E45" s="6">
        <v>30753.16</v>
      </c>
      <c r="F45" s="6"/>
      <c r="G45" s="6">
        <v>16520</v>
      </c>
      <c r="H45" s="6"/>
      <c r="I45" s="6"/>
      <c r="J45" s="6">
        <f t="shared" si="4"/>
        <v>16520</v>
      </c>
      <c r="K45" s="6">
        <f t="shared" si="5"/>
        <v>14233.16</v>
      </c>
      <c r="L45" s="6">
        <f t="shared" si="6"/>
        <v>14233.16</v>
      </c>
      <c r="M45" s="6">
        <f t="shared" si="7"/>
        <v>14233.16</v>
      </c>
    </row>
    <row r="46" spans="1:13" ht="12.75" customHeight="1">
      <c r="A46" s="4"/>
      <c r="B46" s="5"/>
      <c r="C46" s="5" t="s">
        <v>69</v>
      </c>
      <c r="D46" s="6">
        <v>14176.67</v>
      </c>
      <c r="E46" s="6">
        <v>14176.67</v>
      </c>
      <c r="F46" s="6"/>
      <c r="G46" s="6">
        <v>14176.67</v>
      </c>
      <c r="H46" s="6"/>
      <c r="I46" s="6"/>
      <c r="J46" s="6">
        <f t="shared" si="4"/>
        <v>14176.67</v>
      </c>
      <c r="K46" s="6">
        <f t="shared" si="5"/>
        <v>0</v>
      </c>
      <c r="L46" s="6">
        <f t="shared" si="6"/>
        <v>0</v>
      </c>
      <c r="M46" s="6">
        <f t="shared" si="7"/>
        <v>0</v>
      </c>
    </row>
    <row r="47" spans="1:13" ht="12.75" customHeight="1">
      <c r="A47" s="4"/>
      <c r="B47" s="5"/>
      <c r="C47" s="5" t="s">
        <v>70</v>
      </c>
      <c r="D47" s="6">
        <v>102052.3</v>
      </c>
      <c r="E47" s="6">
        <v>102052.3</v>
      </c>
      <c r="F47" s="6"/>
      <c r="G47" s="6">
        <v>102052.3</v>
      </c>
      <c r="H47" s="6"/>
      <c r="I47" s="6"/>
      <c r="J47" s="6">
        <f t="shared" si="4"/>
        <v>102052.3</v>
      </c>
      <c r="K47" s="6">
        <f t="shared" si="5"/>
        <v>0</v>
      </c>
      <c r="L47" s="6">
        <f t="shared" si="6"/>
        <v>0</v>
      </c>
      <c r="M47" s="6">
        <f t="shared" si="7"/>
        <v>0</v>
      </c>
    </row>
    <row r="48" spans="1:13" ht="12.75" customHeight="1">
      <c r="A48" s="4"/>
      <c r="B48" s="5"/>
      <c r="C48" s="5" t="s">
        <v>71</v>
      </c>
      <c r="D48" s="6">
        <v>7500</v>
      </c>
      <c r="E48" s="6">
        <v>7500</v>
      </c>
      <c r="F48" s="6"/>
      <c r="G48" s="6">
        <v>6804</v>
      </c>
      <c r="H48" s="6"/>
      <c r="I48" s="6"/>
      <c r="J48" s="6">
        <f t="shared" si="4"/>
        <v>6804</v>
      </c>
      <c r="K48" s="6">
        <f t="shared" si="5"/>
        <v>696</v>
      </c>
      <c r="L48" s="6">
        <f t="shared" si="6"/>
        <v>696</v>
      </c>
      <c r="M48" s="6">
        <f t="shared" si="7"/>
        <v>696</v>
      </c>
    </row>
    <row r="49" spans="1:13" ht="12.75" customHeight="1">
      <c r="A49" s="4"/>
      <c r="B49" s="5"/>
      <c r="C49" s="5" t="s">
        <v>72</v>
      </c>
      <c r="D49" s="6">
        <v>324.31</v>
      </c>
      <c r="E49" s="6">
        <v>324.31</v>
      </c>
      <c r="F49" s="6"/>
      <c r="G49" s="6">
        <v>324.31</v>
      </c>
      <c r="H49" s="6"/>
      <c r="I49" s="6"/>
      <c r="J49" s="6">
        <f t="shared" si="4"/>
        <v>324.31</v>
      </c>
      <c r="K49" s="6">
        <f t="shared" si="5"/>
        <v>0</v>
      </c>
      <c r="L49" s="6">
        <f t="shared" si="6"/>
        <v>0</v>
      </c>
      <c r="M49" s="6">
        <f t="shared" si="7"/>
        <v>0</v>
      </c>
    </row>
    <row r="50" spans="1:13" ht="12.75" customHeight="1">
      <c r="A50" s="4"/>
      <c r="B50" s="5"/>
      <c r="C50" s="5" t="s">
        <v>73</v>
      </c>
      <c r="D50" s="6">
        <v>52914</v>
      </c>
      <c r="E50" s="6">
        <v>52914</v>
      </c>
      <c r="F50" s="6"/>
      <c r="G50" s="6">
        <v>26457</v>
      </c>
      <c r="H50" s="6"/>
      <c r="I50" s="6"/>
      <c r="J50" s="6">
        <f t="shared" si="4"/>
        <v>26457</v>
      </c>
      <c r="K50" s="6">
        <f t="shared" si="5"/>
        <v>26457</v>
      </c>
      <c r="L50" s="6">
        <f t="shared" si="6"/>
        <v>26457</v>
      </c>
      <c r="M50" s="6">
        <f t="shared" si="7"/>
        <v>26457</v>
      </c>
    </row>
    <row r="51" spans="1:13" ht="12.75" customHeight="1">
      <c r="A51" s="4"/>
      <c r="B51" s="5"/>
      <c r="C51" s="5" t="s">
        <v>74</v>
      </c>
      <c r="D51" s="6">
        <v>15980</v>
      </c>
      <c r="E51" s="6">
        <v>15980</v>
      </c>
      <c r="F51" s="6"/>
      <c r="G51" s="6">
        <v>7990.01</v>
      </c>
      <c r="H51" s="6"/>
      <c r="I51" s="6"/>
      <c r="J51" s="6">
        <f t="shared" si="4"/>
        <v>7990.01</v>
      </c>
      <c r="K51" s="6">
        <f t="shared" si="5"/>
        <v>7989.99</v>
      </c>
      <c r="L51" s="6">
        <f t="shared" si="6"/>
        <v>7989.99</v>
      </c>
      <c r="M51" s="6">
        <f t="shared" si="7"/>
        <v>7989.99</v>
      </c>
    </row>
    <row r="52" spans="1:13" ht="12.75" customHeight="1">
      <c r="A52" s="4"/>
      <c r="B52" s="5"/>
      <c r="C52" s="5" t="s">
        <v>75</v>
      </c>
      <c r="D52" s="6">
        <v>2808</v>
      </c>
      <c r="E52" s="6">
        <v>2808</v>
      </c>
      <c r="F52" s="6"/>
      <c r="G52" s="6"/>
      <c r="H52" s="6"/>
      <c r="I52" s="6"/>
      <c r="J52" s="6">
        <f t="shared" si="4"/>
        <v>0</v>
      </c>
      <c r="K52" s="6">
        <f t="shared" si="5"/>
        <v>2808</v>
      </c>
      <c r="L52" s="6">
        <f t="shared" si="6"/>
        <v>2808</v>
      </c>
      <c r="M52" s="6">
        <f t="shared" si="7"/>
        <v>2808</v>
      </c>
    </row>
    <row r="53" spans="1:13" ht="12.75" customHeight="1">
      <c r="A53" s="4"/>
      <c r="B53" s="5"/>
      <c r="C53" s="5" t="s">
        <v>76</v>
      </c>
      <c r="D53" s="6">
        <v>3428</v>
      </c>
      <c r="E53" s="6">
        <v>3428</v>
      </c>
      <c r="F53" s="6"/>
      <c r="G53" s="6"/>
      <c r="H53" s="6"/>
      <c r="I53" s="6"/>
      <c r="J53" s="6">
        <f t="shared" si="4"/>
        <v>0</v>
      </c>
      <c r="K53" s="6">
        <f t="shared" si="5"/>
        <v>3428</v>
      </c>
      <c r="L53" s="6">
        <f t="shared" si="6"/>
        <v>3428</v>
      </c>
      <c r="M53" s="6">
        <f t="shared" si="7"/>
        <v>3428</v>
      </c>
    </row>
    <row r="54" spans="1:13" ht="12.75" customHeight="1">
      <c r="A54" s="4"/>
      <c r="B54" s="5"/>
      <c r="C54" s="5" t="s">
        <v>77</v>
      </c>
      <c r="D54" s="6">
        <v>636000</v>
      </c>
      <c r="E54" s="6">
        <v>636000</v>
      </c>
      <c r="F54" s="6"/>
      <c r="G54" s="6"/>
      <c r="H54" s="6"/>
      <c r="I54" s="6"/>
      <c r="J54" s="6">
        <f t="shared" si="4"/>
        <v>0</v>
      </c>
      <c r="K54" s="6">
        <f t="shared" si="5"/>
        <v>636000</v>
      </c>
      <c r="L54" s="6">
        <f t="shared" si="6"/>
        <v>636000</v>
      </c>
      <c r="M54" s="6">
        <f t="shared" si="7"/>
        <v>636000</v>
      </c>
    </row>
    <row r="55" spans="1:13" ht="12.75" customHeight="1">
      <c r="A55" s="4"/>
      <c r="B55" s="5"/>
      <c r="C55" s="5" t="s">
        <v>78</v>
      </c>
      <c r="D55" s="6">
        <v>144176.64000000001</v>
      </c>
      <c r="E55" s="6">
        <v>144176.64000000001</v>
      </c>
      <c r="F55" s="6"/>
      <c r="G55" s="6"/>
      <c r="H55" s="6"/>
      <c r="I55" s="6"/>
      <c r="J55" s="6">
        <f t="shared" si="4"/>
        <v>0</v>
      </c>
      <c r="K55" s="6">
        <f t="shared" si="5"/>
        <v>144176.64000000001</v>
      </c>
      <c r="L55" s="6">
        <f t="shared" si="6"/>
        <v>144176.64000000001</v>
      </c>
      <c r="M55" s="6">
        <f t="shared" si="7"/>
        <v>144176.64000000001</v>
      </c>
    </row>
    <row r="56" spans="1:13" ht="12.75" customHeight="1">
      <c r="A56" s="4"/>
      <c r="B56" s="5"/>
      <c r="C56" s="5" t="s">
        <v>79</v>
      </c>
      <c r="D56" s="6">
        <v>7021.59</v>
      </c>
      <c r="E56" s="6">
        <v>7021.59</v>
      </c>
      <c r="F56" s="6"/>
      <c r="G56" s="6">
        <v>7021.59</v>
      </c>
      <c r="H56" s="6"/>
      <c r="I56" s="6"/>
      <c r="J56" s="6">
        <f t="shared" si="4"/>
        <v>7021.59</v>
      </c>
      <c r="K56" s="6">
        <f t="shared" si="5"/>
        <v>0</v>
      </c>
      <c r="L56" s="6">
        <f t="shared" si="6"/>
        <v>0</v>
      </c>
      <c r="M56" s="6">
        <f t="shared" si="7"/>
        <v>0</v>
      </c>
    </row>
    <row r="57" spans="1:13" ht="12.75" customHeight="1">
      <c r="A57" s="4"/>
      <c r="B57" s="5"/>
      <c r="C57" s="5" t="s">
        <v>80</v>
      </c>
      <c r="D57" s="6">
        <v>7801.77</v>
      </c>
      <c r="E57" s="6">
        <v>7801.77</v>
      </c>
      <c r="F57" s="6"/>
      <c r="G57" s="6">
        <v>7801.77</v>
      </c>
      <c r="H57" s="6"/>
      <c r="I57" s="6"/>
      <c r="J57" s="6">
        <f t="shared" si="4"/>
        <v>7801.77</v>
      </c>
      <c r="K57" s="6">
        <f t="shared" si="5"/>
        <v>0</v>
      </c>
      <c r="L57" s="6">
        <f t="shared" si="6"/>
        <v>0</v>
      </c>
      <c r="M57" s="6">
        <f t="shared" si="7"/>
        <v>0</v>
      </c>
    </row>
    <row r="58" spans="1:13" ht="12.75" customHeight="1">
      <c r="A58" s="4"/>
      <c r="B58" s="5"/>
      <c r="C58" s="5" t="s">
        <v>81</v>
      </c>
      <c r="D58" s="6">
        <v>19180.560000000001</v>
      </c>
      <c r="E58" s="6">
        <v>19180.560000000001</v>
      </c>
      <c r="F58" s="6"/>
      <c r="G58" s="6"/>
      <c r="H58" s="6"/>
      <c r="I58" s="6"/>
      <c r="J58" s="6">
        <f t="shared" si="4"/>
        <v>0</v>
      </c>
      <c r="K58" s="6">
        <f t="shared" si="5"/>
        <v>19180.560000000001</v>
      </c>
      <c r="L58" s="6">
        <f t="shared" si="6"/>
        <v>19180.560000000001</v>
      </c>
      <c r="M58" s="6">
        <f t="shared" si="7"/>
        <v>19180.560000000001</v>
      </c>
    </row>
    <row r="59" spans="1:13" ht="12.75" customHeight="1">
      <c r="A59" s="4"/>
      <c r="B59" s="5"/>
      <c r="C59" s="5" t="s">
        <v>82</v>
      </c>
      <c r="D59" s="6">
        <v>12797.77</v>
      </c>
      <c r="E59" s="6">
        <v>12797.77</v>
      </c>
      <c r="F59" s="6"/>
      <c r="G59" s="6"/>
      <c r="H59" s="6"/>
      <c r="I59" s="6"/>
      <c r="J59" s="6">
        <f t="shared" si="4"/>
        <v>0</v>
      </c>
      <c r="K59" s="6">
        <f t="shared" si="5"/>
        <v>12797.77</v>
      </c>
      <c r="L59" s="6">
        <f t="shared" si="6"/>
        <v>12797.77</v>
      </c>
      <c r="M59" s="6">
        <f t="shared" si="7"/>
        <v>12797.77</v>
      </c>
    </row>
    <row r="60" spans="1:13" ht="12.75" customHeight="1">
      <c r="A60" s="4"/>
      <c r="B60" s="5"/>
      <c r="C60" s="5" t="s">
        <v>83</v>
      </c>
      <c r="D60" s="6">
        <v>11572.56</v>
      </c>
      <c r="E60" s="6">
        <v>11572.56</v>
      </c>
      <c r="F60" s="6"/>
      <c r="G60" s="6"/>
      <c r="H60" s="6"/>
      <c r="I60" s="6"/>
      <c r="J60" s="6">
        <f t="shared" si="4"/>
        <v>0</v>
      </c>
      <c r="K60" s="6">
        <f t="shared" si="5"/>
        <v>11572.56</v>
      </c>
      <c r="L60" s="6">
        <f t="shared" si="6"/>
        <v>11572.56</v>
      </c>
      <c r="M60" s="6">
        <f t="shared" si="7"/>
        <v>11572.56</v>
      </c>
    </row>
    <row r="61" spans="1:13" ht="12.75" customHeight="1">
      <c r="A61" s="4"/>
      <c r="B61" s="5"/>
      <c r="C61" s="5" t="s">
        <v>84</v>
      </c>
      <c r="D61" s="6">
        <v>216946</v>
      </c>
      <c r="E61" s="6">
        <v>216946</v>
      </c>
      <c r="F61" s="6">
        <v>146946</v>
      </c>
      <c r="G61" s="6">
        <v>70000</v>
      </c>
      <c r="H61" s="6"/>
      <c r="I61" s="6"/>
      <c r="J61" s="6">
        <f t="shared" si="4"/>
        <v>70000</v>
      </c>
      <c r="K61" s="6">
        <f t="shared" si="5"/>
        <v>0</v>
      </c>
      <c r="L61" s="6">
        <f t="shared" si="6"/>
        <v>146946</v>
      </c>
      <c r="M61" s="6">
        <f t="shared" si="7"/>
        <v>146946</v>
      </c>
    </row>
    <row r="62" spans="1:13" ht="12.75" customHeight="1">
      <c r="A62" s="4"/>
      <c r="B62" s="5"/>
      <c r="C62" s="5" t="s">
        <v>85</v>
      </c>
      <c r="D62" s="6">
        <v>20000</v>
      </c>
      <c r="E62" s="6">
        <v>20000</v>
      </c>
      <c r="F62" s="6"/>
      <c r="G62" s="6"/>
      <c r="H62" s="6"/>
      <c r="I62" s="6"/>
      <c r="J62" s="6">
        <f t="shared" si="4"/>
        <v>0</v>
      </c>
      <c r="K62" s="6">
        <f t="shared" si="5"/>
        <v>20000</v>
      </c>
      <c r="L62" s="6">
        <f t="shared" si="6"/>
        <v>20000</v>
      </c>
      <c r="M62" s="6">
        <f t="shared" si="7"/>
        <v>20000</v>
      </c>
    </row>
    <row r="63" spans="1:13" ht="12.75" customHeight="1">
      <c r="A63" s="4"/>
      <c r="B63" s="5"/>
      <c r="C63" s="5" t="s">
        <v>86</v>
      </c>
      <c r="D63" s="6">
        <v>50000</v>
      </c>
      <c r="E63" s="6">
        <v>50000</v>
      </c>
      <c r="F63" s="6"/>
      <c r="G63" s="6">
        <v>50000</v>
      </c>
      <c r="H63" s="6"/>
      <c r="I63" s="6"/>
      <c r="J63" s="6">
        <f t="shared" si="4"/>
        <v>50000</v>
      </c>
      <c r="K63" s="6">
        <f t="shared" si="5"/>
        <v>0</v>
      </c>
      <c r="L63" s="6">
        <f t="shared" si="6"/>
        <v>0</v>
      </c>
      <c r="M63" s="6">
        <f t="shared" si="7"/>
        <v>0</v>
      </c>
    </row>
    <row r="64" spans="1:13" ht="12.75" customHeight="1">
      <c r="A64" s="4"/>
      <c r="B64" s="5"/>
      <c r="C64" s="5" t="s">
        <v>87</v>
      </c>
      <c r="D64" s="6">
        <v>2300</v>
      </c>
      <c r="E64" s="6">
        <v>2300</v>
      </c>
      <c r="F64" s="6"/>
      <c r="G64" s="6">
        <v>1486</v>
      </c>
      <c r="H64" s="6"/>
      <c r="I64" s="6"/>
      <c r="J64" s="6">
        <f t="shared" si="4"/>
        <v>1486</v>
      </c>
      <c r="K64" s="6">
        <f t="shared" si="5"/>
        <v>814</v>
      </c>
      <c r="L64" s="6">
        <f t="shared" si="6"/>
        <v>814</v>
      </c>
      <c r="M64" s="6">
        <f t="shared" si="7"/>
        <v>814</v>
      </c>
    </row>
    <row r="65" spans="1:13" ht="12.75" customHeight="1">
      <c r="A65" s="4"/>
      <c r="B65" s="5"/>
      <c r="C65" s="5" t="s">
        <v>88</v>
      </c>
      <c r="D65" s="6">
        <v>20000</v>
      </c>
      <c r="E65" s="6">
        <v>20000</v>
      </c>
      <c r="F65" s="6"/>
      <c r="G65" s="6"/>
      <c r="H65" s="6"/>
      <c r="I65" s="6"/>
      <c r="J65" s="6">
        <f t="shared" si="4"/>
        <v>0</v>
      </c>
      <c r="K65" s="6">
        <f t="shared" si="5"/>
        <v>20000</v>
      </c>
      <c r="L65" s="6">
        <f t="shared" si="6"/>
        <v>20000</v>
      </c>
      <c r="M65" s="6">
        <f t="shared" si="7"/>
        <v>20000</v>
      </c>
    </row>
    <row r="66" spans="1:13" ht="12.75" customHeight="1">
      <c r="A66" s="4"/>
      <c r="B66" s="5"/>
      <c r="C66" s="5" t="s">
        <v>89</v>
      </c>
      <c r="D66" s="6">
        <v>108063.22</v>
      </c>
      <c r="E66" s="6">
        <v>108063.22</v>
      </c>
      <c r="F66" s="6"/>
      <c r="G66" s="6">
        <v>108063.22</v>
      </c>
      <c r="H66" s="6"/>
      <c r="I66" s="6"/>
      <c r="J66" s="6">
        <f t="shared" si="4"/>
        <v>108063.22</v>
      </c>
      <c r="K66" s="6">
        <f t="shared" si="5"/>
        <v>0</v>
      </c>
      <c r="L66" s="6">
        <f t="shared" si="6"/>
        <v>0</v>
      </c>
      <c r="M66" s="6">
        <f t="shared" si="7"/>
        <v>0</v>
      </c>
    </row>
    <row r="67" spans="1:13" ht="12.75" customHeight="1">
      <c r="A67" s="4"/>
      <c r="B67" s="5"/>
      <c r="C67" s="5" t="s">
        <v>90</v>
      </c>
      <c r="D67" s="6">
        <v>310325</v>
      </c>
      <c r="E67" s="6">
        <v>310325</v>
      </c>
      <c r="F67" s="6"/>
      <c r="G67" s="6">
        <v>220287.37</v>
      </c>
      <c r="H67" s="6"/>
      <c r="I67" s="6"/>
      <c r="J67" s="6">
        <f t="shared" si="4"/>
        <v>220287.37</v>
      </c>
      <c r="K67" s="6">
        <f t="shared" si="5"/>
        <v>90037.63</v>
      </c>
      <c r="L67" s="6">
        <f t="shared" si="6"/>
        <v>90037.63</v>
      </c>
      <c r="M67" s="6">
        <f t="shared" si="7"/>
        <v>90037.63</v>
      </c>
    </row>
    <row r="68" spans="1:13" ht="12.75" customHeight="1">
      <c r="A68" s="4"/>
      <c r="B68" s="5"/>
      <c r="C68" s="5" t="s">
        <v>91</v>
      </c>
      <c r="D68" s="6">
        <v>32632.54</v>
      </c>
      <c r="E68" s="6">
        <v>32632.54</v>
      </c>
      <c r="F68" s="6"/>
      <c r="G68" s="6">
        <v>32632.54</v>
      </c>
      <c r="H68" s="6"/>
      <c r="I68" s="6"/>
      <c r="J68" s="6">
        <f t="shared" si="4"/>
        <v>32632.54</v>
      </c>
      <c r="K68" s="6">
        <f t="shared" si="5"/>
        <v>0</v>
      </c>
      <c r="L68" s="6">
        <f t="shared" si="6"/>
        <v>0</v>
      </c>
      <c r="M68" s="6">
        <f t="shared" si="7"/>
        <v>0</v>
      </c>
    </row>
    <row r="69" spans="1:13" ht="12.75" customHeight="1">
      <c r="A69" s="4"/>
      <c r="B69" s="5"/>
      <c r="C69" s="5" t="s">
        <v>92</v>
      </c>
      <c r="D69" s="6">
        <v>93675</v>
      </c>
      <c r="E69" s="6">
        <v>93675</v>
      </c>
      <c r="F69" s="6"/>
      <c r="G69" s="6">
        <v>66535</v>
      </c>
      <c r="H69" s="6"/>
      <c r="I69" s="6"/>
      <c r="J69" s="6">
        <f t="shared" si="4"/>
        <v>66535</v>
      </c>
      <c r="K69" s="6">
        <f t="shared" si="5"/>
        <v>27140</v>
      </c>
      <c r="L69" s="6">
        <f t="shared" si="6"/>
        <v>27140</v>
      </c>
      <c r="M69" s="6">
        <f t="shared" si="7"/>
        <v>27140</v>
      </c>
    </row>
    <row r="70" spans="1:13" ht="12.75" customHeight="1">
      <c r="A70" s="4"/>
      <c r="B70" s="5"/>
      <c r="C70" s="5" t="s">
        <v>93</v>
      </c>
      <c r="D70" s="6">
        <v>10</v>
      </c>
      <c r="E70" s="6">
        <v>10</v>
      </c>
      <c r="F70" s="6"/>
      <c r="G70" s="6"/>
      <c r="H70" s="6"/>
      <c r="I70" s="6"/>
      <c r="J70" s="6">
        <f t="shared" si="4"/>
        <v>0</v>
      </c>
      <c r="K70" s="6">
        <f t="shared" si="5"/>
        <v>10</v>
      </c>
      <c r="L70" s="6">
        <f t="shared" si="6"/>
        <v>10</v>
      </c>
      <c r="M70" s="6">
        <f t="shared" si="7"/>
        <v>10</v>
      </c>
    </row>
    <row r="71" spans="1:13" ht="12.75" customHeight="1">
      <c r="A71" s="4"/>
      <c r="B71" s="5"/>
      <c r="C71" s="5" t="s">
        <v>94</v>
      </c>
      <c r="D71" s="6">
        <v>203.4</v>
      </c>
      <c r="E71" s="6">
        <v>203.4</v>
      </c>
      <c r="F71" s="6"/>
      <c r="G71" s="6">
        <v>203.4</v>
      </c>
      <c r="H71" s="6"/>
      <c r="I71" s="6"/>
      <c r="J71" s="6">
        <f t="shared" si="4"/>
        <v>203.4</v>
      </c>
      <c r="K71" s="6">
        <f t="shared" si="5"/>
        <v>0</v>
      </c>
      <c r="L71" s="6">
        <f t="shared" si="6"/>
        <v>0</v>
      </c>
      <c r="M71" s="6">
        <f t="shared" si="7"/>
        <v>0</v>
      </c>
    </row>
    <row r="72" spans="1:13" ht="22.5" customHeight="1">
      <c r="A72" s="7" t="s">
        <v>95</v>
      </c>
      <c r="B72" s="5" t="s">
        <v>96</v>
      </c>
      <c r="C72" s="5"/>
      <c r="D72" s="6">
        <v>-270852.3</v>
      </c>
      <c r="E72" s="6">
        <v>-270852.3</v>
      </c>
      <c r="F72" s="6">
        <v>-172840.59</v>
      </c>
      <c r="G72" s="6">
        <v>581275.24</v>
      </c>
      <c r="H72" s="6"/>
      <c r="I72" s="6"/>
      <c r="J72" s="6">
        <f t="shared" si="4"/>
        <v>581275.24</v>
      </c>
      <c r="K72" s="6"/>
      <c r="L72" s="6"/>
      <c r="M72" s="6"/>
    </row>
  </sheetData>
  <mergeCells count="14">
    <mergeCell ref="B8:B9"/>
    <mergeCell ref="C8:C9"/>
    <mergeCell ref="D8:D9"/>
    <mergeCell ref="L8:M8"/>
    <mergeCell ref="E8:E9"/>
    <mergeCell ref="G8:J8"/>
    <mergeCell ref="F8:F9"/>
    <mergeCell ref="K8:K9"/>
    <mergeCell ref="A6:M6"/>
    <mergeCell ref="A1:M1"/>
    <mergeCell ref="A2:M2"/>
    <mergeCell ref="A3:M3"/>
    <mergeCell ref="A4:M4"/>
    <mergeCell ref="A8:A9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J151"/>
  <sheetViews>
    <sheetView tabSelected="1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37" width="0.85546875" customWidth="1"/>
    <col min="38" max="38" width="0.7109375" customWidth="1"/>
    <col min="39" max="42" width="0.85546875" hidden="1" customWidth="1"/>
    <col min="43" max="53" width="0.85546875" customWidth="1"/>
    <col min="54" max="54" width="24.14062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40" t="s">
        <v>97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</row>
    <row r="2" spans="1:166" ht="15" customHeight="1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</row>
    <row r="3" spans="1:166" ht="15" customHeight="1">
      <c r="A3" s="40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</row>
    <row r="4" spans="1:166" ht="15" customHeight="1">
      <c r="A4" s="40" t="s">
        <v>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8"/>
      <c r="ES4" s="8"/>
      <c r="ET4" s="41" t="s">
        <v>98</v>
      </c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3"/>
    </row>
    <row r="5" spans="1:166" ht="1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9" t="s">
        <v>99</v>
      </c>
      <c r="ER5" s="8"/>
      <c r="ES5" s="8"/>
      <c r="ET5" s="44" t="s">
        <v>100</v>
      </c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6"/>
    </row>
    <row r="6" spans="1:166" ht="1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30" t="s">
        <v>110</v>
      </c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9" t="s">
        <v>101</v>
      </c>
      <c r="ER6" s="8"/>
      <c r="ES6" s="8"/>
      <c r="ET6" s="23" t="s">
        <v>111</v>
      </c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5"/>
    </row>
    <row r="7" spans="1:166" ht="15" customHeight="1">
      <c r="A7" s="32" t="s">
        <v>102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8"/>
      <c r="BD7" s="8"/>
      <c r="BE7" s="30" t="s">
        <v>112</v>
      </c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9"/>
      <c r="ER7" s="8"/>
      <c r="ES7" s="8"/>
      <c r="ET7" s="35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7"/>
    </row>
    <row r="8" spans="1:166" ht="15" customHeight="1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8"/>
      <c r="BD8" s="8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9" t="s">
        <v>103</v>
      </c>
      <c r="ER8" s="8"/>
      <c r="ES8" s="8"/>
      <c r="ET8" s="23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9"/>
    </row>
    <row r="9" spans="1:166" ht="15" customHeight="1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8"/>
      <c r="BD9" s="8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9" t="s">
        <v>104</v>
      </c>
      <c r="ER9" s="8"/>
      <c r="ES9" s="8"/>
      <c r="ET9" s="23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9"/>
    </row>
    <row r="10" spans="1:166" ht="15" customHeight="1">
      <c r="A10" s="8" t="s">
        <v>105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10"/>
      <c r="W10" s="10"/>
      <c r="X10" s="29" t="s">
        <v>113</v>
      </c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9" t="s">
        <v>106</v>
      </c>
      <c r="ER10" s="8"/>
      <c r="ES10" s="8"/>
      <c r="ET10" s="23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5"/>
    </row>
    <row r="11" spans="1:166" ht="15" customHeight="1">
      <c r="A11" s="8" t="s">
        <v>107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23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5"/>
    </row>
    <row r="12" spans="1:166" ht="15" customHeight="1">
      <c r="A12" s="8" t="s">
        <v>108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9" t="s">
        <v>109</v>
      </c>
      <c r="ER12" s="8"/>
      <c r="ES12" s="8"/>
      <c r="ET12" s="26">
        <v>383</v>
      </c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8"/>
    </row>
    <row r="13" spans="1:166" ht="12.7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</row>
    <row r="14" spans="1:166" ht="12.75" customHeight="1">
      <c r="A14" s="40" t="s">
        <v>114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</row>
    <row r="15" spans="1:166" ht="9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</row>
    <row r="16" spans="1:166" ht="11.25" customHeight="1">
      <c r="A16" s="53" t="s">
        <v>5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4"/>
      <c r="AN16" s="57" t="s">
        <v>115</v>
      </c>
      <c r="AO16" s="53"/>
      <c r="AP16" s="53"/>
      <c r="AQ16" s="53"/>
      <c r="AR16" s="53"/>
      <c r="AS16" s="54"/>
      <c r="AT16" s="57" t="s">
        <v>116</v>
      </c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4"/>
      <c r="BJ16" s="57" t="s">
        <v>117</v>
      </c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4"/>
      <c r="CF16" s="47" t="s">
        <v>118</v>
      </c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9"/>
      <c r="ET16" s="57" t="s">
        <v>13</v>
      </c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9"/>
    </row>
    <row r="17" spans="1:166" ht="57.75" customHeight="1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6"/>
      <c r="AN17" s="58"/>
      <c r="AO17" s="55"/>
      <c r="AP17" s="55"/>
      <c r="AQ17" s="55"/>
      <c r="AR17" s="55"/>
      <c r="AS17" s="56"/>
      <c r="AT17" s="58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6"/>
      <c r="BJ17" s="58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6"/>
      <c r="CF17" s="48" t="s">
        <v>119</v>
      </c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9"/>
      <c r="CW17" s="47" t="s">
        <v>15</v>
      </c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9"/>
      <c r="DN17" s="47" t="s">
        <v>16</v>
      </c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9"/>
      <c r="EE17" s="47" t="s">
        <v>17</v>
      </c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9"/>
      <c r="ET17" s="58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60"/>
    </row>
    <row r="18" spans="1:166" ht="12" customHeight="1">
      <c r="A18" s="51">
        <v>1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2"/>
      <c r="AN18" s="41">
        <v>2</v>
      </c>
      <c r="AO18" s="42"/>
      <c r="AP18" s="42"/>
      <c r="AQ18" s="42"/>
      <c r="AR18" s="42"/>
      <c r="AS18" s="43"/>
      <c r="AT18" s="41">
        <v>3</v>
      </c>
      <c r="AU18" s="42"/>
      <c r="AV18" s="42"/>
      <c r="AW18" s="42"/>
      <c r="AX18" s="42"/>
      <c r="AY18" s="42"/>
      <c r="AZ18" s="42"/>
      <c r="BA18" s="42"/>
      <c r="BB18" s="42"/>
      <c r="BC18" s="27"/>
      <c r="BD18" s="27"/>
      <c r="BE18" s="27"/>
      <c r="BF18" s="27"/>
      <c r="BG18" s="27"/>
      <c r="BH18" s="27"/>
      <c r="BI18" s="50"/>
      <c r="BJ18" s="41">
        <v>4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3"/>
      <c r="CF18" s="41">
        <v>5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3"/>
      <c r="CW18" s="41">
        <v>6</v>
      </c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3"/>
      <c r="DN18" s="41">
        <v>7</v>
      </c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3"/>
      <c r="EE18" s="41">
        <v>8</v>
      </c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3"/>
      <c r="ET18" s="61">
        <v>9</v>
      </c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8"/>
    </row>
    <row r="19" spans="1:166" ht="15" customHeight="1">
      <c r="A19" s="62" t="s">
        <v>120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3" t="s">
        <v>121</v>
      </c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5"/>
      <c r="BD19" s="45"/>
      <c r="BE19" s="45"/>
      <c r="BF19" s="45"/>
      <c r="BG19" s="45"/>
      <c r="BH19" s="45"/>
      <c r="BI19" s="66"/>
      <c r="BJ19" s="67">
        <v>2333825.7599999998</v>
      </c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>
        <v>1925406.23</v>
      </c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>
        <f t="shared" ref="EE19:EE39" si="0">CF19+CW19+DN19</f>
        <v>1925406.23</v>
      </c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>
        <f t="shared" ref="ET19:ET39" si="1">BJ19-EE19</f>
        <v>408419.5299999998</v>
      </c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8"/>
    </row>
    <row r="20" spans="1:166" ht="15" customHeight="1">
      <c r="A20" s="69" t="s">
        <v>122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70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2"/>
      <c r="BD20" s="24"/>
      <c r="BE20" s="24"/>
      <c r="BF20" s="24"/>
      <c r="BG20" s="24"/>
      <c r="BH20" s="24"/>
      <c r="BI20" s="73"/>
      <c r="BJ20" s="74">
        <v>2333825.7599999998</v>
      </c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>
        <v>1925406.23</v>
      </c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5">
        <f t="shared" si="0"/>
        <v>1925406.23</v>
      </c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7"/>
      <c r="ET20" s="74">
        <f t="shared" si="1"/>
        <v>408419.5299999998</v>
      </c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8"/>
    </row>
    <row r="21" spans="1:166" ht="121.5" customHeight="1">
      <c r="A21" s="79" t="s">
        <v>123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1"/>
      <c r="AN21" s="70"/>
      <c r="AO21" s="71"/>
      <c r="AP21" s="71"/>
      <c r="AQ21" s="71"/>
      <c r="AR21" s="71"/>
      <c r="AS21" s="71"/>
      <c r="AT21" s="71" t="s">
        <v>124</v>
      </c>
      <c r="AU21" s="71"/>
      <c r="AV21" s="71"/>
      <c r="AW21" s="71"/>
      <c r="AX21" s="71"/>
      <c r="AY21" s="71"/>
      <c r="AZ21" s="71"/>
      <c r="BA21" s="71"/>
      <c r="BB21" s="71"/>
      <c r="BC21" s="72"/>
      <c r="BD21" s="24"/>
      <c r="BE21" s="24"/>
      <c r="BF21" s="24"/>
      <c r="BG21" s="24"/>
      <c r="BH21" s="24"/>
      <c r="BI21" s="73"/>
      <c r="BJ21" s="74">
        <v>36200</v>
      </c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>
        <v>22996.83</v>
      </c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5">
        <f t="shared" si="0"/>
        <v>22996.83</v>
      </c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7"/>
      <c r="ET21" s="74">
        <f t="shared" si="1"/>
        <v>13203.169999999998</v>
      </c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8"/>
    </row>
    <row r="22" spans="1:166" ht="97.15" customHeight="1">
      <c r="A22" s="79" t="s">
        <v>125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1"/>
      <c r="AN22" s="70"/>
      <c r="AO22" s="71"/>
      <c r="AP22" s="71"/>
      <c r="AQ22" s="71"/>
      <c r="AR22" s="71"/>
      <c r="AS22" s="71"/>
      <c r="AT22" s="71" t="s">
        <v>126</v>
      </c>
      <c r="AU22" s="71"/>
      <c r="AV22" s="71"/>
      <c r="AW22" s="71"/>
      <c r="AX22" s="71"/>
      <c r="AY22" s="71"/>
      <c r="AZ22" s="71"/>
      <c r="BA22" s="71"/>
      <c r="BB22" s="71"/>
      <c r="BC22" s="72"/>
      <c r="BD22" s="24"/>
      <c r="BE22" s="24"/>
      <c r="BF22" s="24"/>
      <c r="BG22" s="24"/>
      <c r="BH22" s="24"/>
      <c r="BI22" s="73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>
        <v>4.18</v>
      </c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/>
      <c r="DZ22" s="74"/>
      <c r="EA22" s="74"/>
      <c r="EB22" s="74"/>
      <c r="EC22" s="74"/>
      <c r="ED22" s="74"/>
      <c r="EE22" s="75">
        <f t="shared" si="0"/>
        <v>4.18</v>
      </c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7"/>
      <c r="ET22" s="74">
        <f t="shared" si="1"/>
        <v>-4.18</v>
      </c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8"/>
    </row>
    <row r="23" spans="1:166" ht="121.5" customHeight="1">
      <c r="A23" s="79" t="s">
        <v>127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1"/>
      <c r="AN23" s="70"/>
      <c r="AO23" s="71"/>
      <c r="AP23" s="71"/>
      <c r="AQ23" s="71"/>
      <c r="AR23" s="71"/>
      <c r="AS23" s="71"/>
      <c r="AT23" s="71" t="s">
        <v>128</v>
      </c>
      <c r="AU23" s="71"/>
      <c r="AV23" s="71"/>
      <c r="AW23" s="71"/>
      <c r="AX23" s="71"/>
      <c r="AY23" s="71"/>
      <c r="AZ23" s="71"/>
      <c r="BA23" s="71"/>
      <c r="BB23" s="71"/>
      <c r="BC23" s="72"/>
      <c r="BD23" s="24"/>
      <c r="BE23" s="24"/>
      <c r="BF23" s="24"/>
      <c r="BG23" s="24"/>
      <c r="BH23" s="24"/>
      <c r="BI23" s="73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>
        <v>94.57</v>
      </c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4"/>
      <c r="EB23" s="74"/>
      <c r="EC23" s="74"/>
      <c r="ED23" s="74"/>
      <c r="EE23" s="75">
        <f t="shared" si="0"/>
        <v>94.57</v>
      </c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7"/>
      <c r="ET23" s="74">
        <f t="shared" si="1"/>
        <v>-94.57</v>
      </c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8"/>
    </row>
    <row r="24" spans="1:166" ht="170.25" customHeight="1">
      <c r="A24" s="79" t="s">
        <v>129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1"/>
      <c r="AN24" s="70"/>
      <c r="AO24" s="71"/>
      <c r="AP24" s="71"/>
      <c r="AQ24" s="71"/>
      <c r="AR24" s="71"/>
      <c r="AS24" s="71"/>
      <c r="AT24" s="71" t="s">
        <v>130</v>
      </c>
      <c r="AU24" s="71"/>
      <c r="AV24" s="71"/>
      <c r="AW24" s="71"/>
      <c r="AX24" s="71"/>
      <c r="AY24" s="71"/>
      <c r="AZ24" s="71"/>
      <c r="BA24" s="71"/>
      <c r="BB24" s="71"/>
      <c r="BC24" s="72"/>
      <c r="BD24" s="24"/>
      <c r="BE24" s="24"/>
      <c r="BF24" s="24"/>
      <c r="BG24" s="24"/>
      <c r="BH24" s="24"/>
      <c r="BI24" s="73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>
        <v>50</v>
      </c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4"/>
      <c r="EB24" s="74"/>
      <c r="EC24" s="74"/>
      <c r="ED24" s="74"/>
      <c r="EE24" s="75">
        <f t="shared" si="0"/>
        <v>50</v>
      </c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7"/>
      <c r="ET24" s="74">
        <f t="shared" si="1"/>
        <v>-50</v>
      </c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8"/>
    </row>
    <row r="25" spans="1:166" ht="97.15" customHeight="1">
      <c r="A25" s="80" t="s">
        <v>131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1"/>
      <c r="AN25" s="70"/>
      <c r="AO25" s="71"/>
      <c r="AP25" s="71"/>
      <c r="AQ25" s="71"/>
      <c r="AR25" s="71"/>
      <c r="AS25" s="71"/>
      <c r="AT25" s="71" t="s">
        <v>132</v>
      </c>
      <c r="AU25" s="71"/>
      <c r="AV25" s="71"/>
      <c r="AW25" s="71"/>
      <c r="AX25" s="71"/>
      <c r="AY25" s="71"/>
      <c r="AZ25" s="71"/>
      <c r="BA25" s="71"/>
      <c r="BB25" s="71"/>
      <c r="BC25" s="72"/>
      <c r="BD25" s="24"/>
      <c r="BE25" s="24"/>
      <c r="BF25" s="24"/>
      <c r="BG25" s="24"/>
      <c r="BH25" s="24"/>
      <c r="BI25" s="73"/>
      <c r="BJ25" s="74">
        <v>47000</v>
      </c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>
        <v>6187.21</v>
      </c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74"/>
      <c r="DU25" s="74"/>
      <c r="DV25" s="74"/>
      <c r="DW25" s="74"/>
      <c r="DX25" s="74"/>
      <c r="DY25" s="74"/>
      <c r="DZ25" s="74"/>
      <c r="EA25" s="74"/>
      <c r="EB25" s="74"/>
      <c r="EC25" s="74"/>
      <c r="ED25" s="74"/>
      <c r="EE25" s="75">
        <f t="shared" si="0"/>
        <v>6187.21</v>
      </c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7"/>
      <c r="ET25" s="74">
        <f t="shared" si="1"/>
        <v>40812.79</v>
      </c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8"/>
    </row>
    <row r="26" spans="1:166" ht="72.95" customHeight="1">
      <c r="A26" s="80" t="s">
        <v>133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1"/>
      <c r="AN26" s="70"/>
      <c r="AO26" s="71"/>
      <c r="AP26" s="71"/>
      <c r="AQ26" s="71"/>
      <c r="AR26" s="71"/>
      <c r="AS26" s="71"/>
      <c r="AT26" s="71" t="s">
        <v>134</v>
      </c>
      <c r="AU26" s="71"/>
      <c r="AV26" s="71"/>
      <c r="AW26" s="71"/>
      <c r="AX26" s="71"/>
      <c r="AY26" s="71"/>
      <c r="AZ26" s="71"/>
      <c r="BA26" s="71"/>
      <c r="BB26" s="71"/>
      <c r="BC26" s="72"/>
      <c r="BD26" s="24"/>
      <c r="BE26" s="24"/>
      <c r="BF26" s="24"/>
      <c r="BG26" s="24"/>
      <c r="BH26" s="24"/>
      <c r="BI26" s="73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>
        <v>287.89</v>
      </c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4"/>
      <c r="DZ26" s="74"/>
      <c r="EA26" s="74"/>
      <c r="EB26" s="74"/>
      <c r="EC26" s="74"/>
      <c r="ED26" s="74"/>
      <c r="EE26" s="75">
        <f t="shared" si="0"/>
        <v>287.89</v>
      </c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7"/>
      <c r="ET26" s="74">
        <f t="shared" si="1"/>
        <v>-287.89</v>
      </c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8"/>
    </row>
    <row r="27" spans="1:166" ht="85.15" customHeight="1">
      <c r="A27" s="80" t="s">
        <v>135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1"/>
      <c r="AN27" s="70"/>
      <c r="AO27" s="71"/>
      <c r="AP27" s="71"/>
      <c r="AQ27" s="71"/>
      <c r="AR27" s="71"/>
      <c r="AS27" s="71"/>
      <c r="AT27" s="71" t="s">
        <v>136</v>
      </c>
      <c r="AU27" s="71"/>
      <c r="AV27" s="71"/>
      <c r="AW27" s="71"/>
      <c r="AX27" s="71"/>
      <c r="AY27" s="71"/>
      <c r="AZ27" s="71"/>
      <c r="BA27" s="71"/>
      <c r="BB27" s="71"/>
      <c r="BC27" s="72"/>
      <c r="BD27" s="24"/>
      <c r="BE27" s="24"/>
      <c r="BF27" s="24"/>
      <c r="BG27" s="24"/>
      <c r="BH27" s="24"/>
      <c r="BI27" s="73"/>
      <c r="BJ27" s="74">
        <v>263000</v>
      </c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>
        <v>177997</v>
      </c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4"/>
      <c r="EC27" s="74"/>
      <c r="ED27" s="74"/>
      <c r="EE27" s="75">
        <f t="shared" si="0"/>
        <v>177997</v>
      </c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7"/>
      <c r="ET27" s="74">
        <f t="shared" si="1"/>
        <v>85003</v>
      </c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8"/>
    </row>
    <row r="28" spans="1:166" ht="60.75" customHeight="1">
      <c r="A28" s="80" t="s">
        <v>137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1"/>
      <c r="AN28" s="70"/>
      <c r="AO28" s="71"/>
      <c r="AP28" s="71"/>
      <c r="AQ28" s="71"/>
      <c r="AR28" s="71"/>
      <c r="AS28" s="71"/>
      <c r="AT28" s="71" t="s">
        <v>138</v>
      </c>
      <c r="AU28" s="71"/>
      <c r="AV28" s="71"/>
      <c r="AW28" s="71"/>
      <c r="AX28" s="71"/>
      <c r="AY28" s="71"/>
      <c r="AZ28" s="71"/>
      <c r="BA28" s="71"/>
      <c r="BB28" s="71"/>
      <c r="BC28" s="72"/>
      <c r="BD28" s="24"/>
      <c r="BE28" s="24"/>
      <c r="BF28" s="24"/>
      <c r="BG28" s="24"/>
      <c r="BH28" s="24"/>
      <c r="BI28" s="73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>
        <v>49.37</v>
      </c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5">
        <f t="shared" si="0"/>
        <v>49.37</v>
      </c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7"/>
      <c r="ET28" s="74">
        <f t="shared" si="1"/>
        <v>-49.37</v>
      </c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8"/>
    </row>
    <row r="29" spans="1:166" ht="85.15" customHeight="1">
      <c r="A29" s="80" t="s">
        <v>139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1"/>
      <c r="AN29" s="70"/>
      <c r="AO29" s="71"/>
      <c r="AP29" s="71"/>
      <c r="AQ29" s="71"/>
      <c r="AR29" s="71"/>
      <c r="AS29" s="71"/>
      <c r="AT29" s="71" t="s">
        <v>140</v>
      </c>
      <c r="AU29" s="71"/>
      <c r="AV29" s="71"/>
      <c r="AW29" s="71"/>
      <c r="AX29" s="71"/>
      <c r="AY29" s="71"/>
      <c r="AZ29" s="71"/>
      <c r="BA29" s="71"/>
      <c r="BB29" s="71"/>
      <c r="BC29" s="72"/>
      <c r="BD29" s="24"/>
      <c r="BE29" s="24"/>
      <c r="BF29" s="24"/>
      <c r="BG29" s="24"/>
      <c r="BH29" s="24"/>
      <c r="BI29" s="73"/>
      <c r="BJ29" s="74">
        <v>50000</v>
      </c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>
        <v>2494.0500000000002</v>
      </c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5">
        <f t="shared" si="0"/>
        <v>2494.0500000000002</v>
      </c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7"/>
      <c r="ET29" s="74">
        <f t="shared" si="1"/>
        <v>47505.95</v>
      </c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8"/>
    </row>
    <row r="30" spans="1:166" ht="60.75" customHeight="1">
      <c r="A30" s="80" t="s">
        <v>141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1"/>
      <c r="AN30" s="70"/>
      <c r="AO30" s="71"/>
      <c r="AP30" s="71"/>
      <c r="AQ30" s="71"/>
      <c r="AR30" s="71"/>
      <c r="AS30" s="71"/>
      <c r="AT30" s="71" t="s">
        <v>142</v>
      </c>
      <c r="AU30" s="71"/>
      <c r="AV30" s="71"/>
      <c r="AW30" s="71"/>
      <c r="AX30" s="71"/>
      <c r="AY30" s="71"/>
      <c r="AZ30" s="71"/>
      <c r="BA30" s="71"/>
      <c r="BB30" s="71"/>
      <c r="BC30" s="72"/>
      <c r="BD30" s="24"/>
      <c r="BE30" s="24"/>
      <c r="BF30" s="24"/>
      <c r="BG30" s="24"/>
      <c r="BH30" s="24"/>
      <c r="BI30" s="73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>
        <v>448.37</v>
      </c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5">
        <f t="shared" si="0"/>
        <v>448.37</v>
      </c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7"/>
      <c r="ET30" s="74">
        <f t="shared" si="1"/>
        <v>-448.37</v>
      </c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8"/>
    </row>
    <row r="31" spans="1:166" ht="85.15" customHeight="1">
      <c r="A31" s="80" t="s">
        <v>143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1"/>
      <c r="AN31" s="70"/>
      <c r="AO31" s="71"/>
      <c r="AP31" s="71"/>
      <c r="AQ31" s="71"/>
      <c r="AR31" s="71"/>
      <c r="AS31" s="71"/>
      <c r="AT31" s="71" t="s">
        <v>144</v>
      </c>
      <c r="AU31" s="71"/>
      <c r="AV31" s="71"/>
      <c r="AW31" s="71"/>
      <c r="AX31" s="71"/>
      <c r="AY31" s="71"/>
      <c r="AZ31" s="71"/>
      <c r="BA31" s="71"/>
      <c r="BB31" s="71"/>
      <c r="BC31" s="72"/>
      <c r="BD31" s="24"/>
      <c r="BE31" s="24"/>
      <c r="BF31" s="24"/>
      <c r="BG31" s="24"/>
      <c r="BH31" s="24"/>
      <c r="BI31" s="73"/>
      <c r="BJ31" s="74">
        <v>4000</v>
      </c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>
        <v>3900</v>
      </c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5">
        <f t="shared" si="0"/>
        <v>3900</v>
      </c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  <c r="ES31" s="77"/>
      <c r="ET31" s="74">
        <f t="shared" si="1"/>
        <v>100</v>
      </c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8"/>
    </row>
    <row r="32" spans="1:166" ht="36.4" customHeight="1">
      <c r="A32" s="80" t="s">
        <v>145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1"/>
      <c r="AN32" s="70"/>
      <c r="AO32" s="71"/>
      <c r="AP32" s="71"/>
      <c r="AQ32" s="71"/>
      <c r="AR32" s="71"/>
      <c r="AS32" s="71"/>
      <c r="AT32" s="71" t="s">
        <v>146</v>
      </c>
      <c r="AU32" s="71"/>
      <c r="AV32" s="71"/>
      <c r="AW32" s="71"/>
      <c r="AX32" s="71"/>
      <c r="AY32" s="71"/>
      <c r="AZ32" s="71"/>
      <c r="BA32" s="71"/>
      <c r="BB32" s="71"/>
      <c r="BC32" s="72"/>
      <c r="BD32" s="24"/>
      <c r="BE32" s="24"/>
      <c r="BF32" s="24"/>
      <c r="BG32" s="24"/>
      <c r="BH32" s="24"/>
      <c r="BI32" s="73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>
        <v>34600</v>
      </c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5">
        <f t="shared" si="0"/>
        <v>34600</v>
      </c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7"/>
      <c r="ET32" s="74">
        <f t="shared" si="1"/>
        <v>-34600</v>
      </c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8"/>
    </row>
    <row r="33" spans="1:166" ht="24.2" customHeight="1">
      <c r="A33" s="80" t="s">
        <v>147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1"/>
      <c r="AN33" s="70"/>
      <c r="AO33" s="71"/>
      <c r="AP33" s="71"/>
      <c r="AQ33" s="71"/>
      <c r="AR33" s="71"/>
      <c r="AS33" s="71"/>
      <c r="AT33" s="71" t="s">
        <v>148</v>
      </c>
      <c r="AU33" s="71"/>
      <c r="AV33" s="71"/>
      <c r="AW33" s="71"/>
      <c r="AX33" s="71"/>
      <c r="AY33" s="71"/>
      <c r="AZ33" s="71"/>
      <c r="BA33" s="71"/>
      <c r="BB33" s="71"/>
      <c r="BC33" s="72"/>
      <c r="BD33" s="24"/>
      <c r="BE33" s="24"/>
      <c r="BF33" s="24"/>
      <c r="BG33" s="24"/>
      <c r="BH33" s="24"/>
      <c r="BI33" s="73"/>
      <c r="BJ33" s="74">
        <v>1074300</v>
      </c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>
        <v>830000</v>
      </c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5">
        <f t="shared" si="0"/>
        <v>830000</v>
      </c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7"/>
      <c r="ET33" s="74">
        <f t="shared" si="1"/>
        <v>244300</v>
      </c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8"/>
    </row>
    <row r="34" spans="1:166" ht="24.2" customHeight="1">
      <c r="A34" s="80" t="s">
        <v>147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1"/>
      <c r="AN34" s="70"/>
      <c r="AO34" s="71"/>
      <c r="AP34" s="71"/>
      <c r="AQ34" s="71"/>
      <c r="AR34" s="71"/>
      <c r="AS34" s="71"/>
      <c r="AT34" s="71" t="s">
        <v>149</v>
      </c>
      <c r="AU34" s="71"/>
      <c r="AV34" s="71"/>
      <c r="AW34" s="71"/>
      <c r="AX34" s="71"/>
      <c r="AY34" s="71"/>
      <c r="AZ34" s="71"/>
      <c r="BA34" s="71"/>
      <c r="BB34" s="71"/>
      <c r="BC34" s="72"/>
      <c r="BD34" s="24"/>
      <c r="BE34" s="24"/>
      <c r="BF34" s="24"/>
      <c r="BG34" s="24"/>
      <c r="BH34" s="24"/>
      <c r="BI34" s="73"/>
      <c r="BJ34" s="74">
        <v>4500</v>
      </c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>
        <v>4500</v>
      </c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5">
        <f t="shared" si="0"/>
        <v>4500</v>
      </c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6"/>
      <c r="ER34" s="76"/>
      <c r="ES34" s="77"/>
      <c r="ET34" s="74">
        <f t="shared" si="1"/>
        <v>0</v>
      </c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8"/>
    </row>
    <row r="35" spans="1:166" ht="48.6" customHeight="1">
      <c r="A35" s="80" t="s">
        <v>150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1"/>
      <c r="AN35" s="70"/>
      <c r="AO35" s="71"/>
      <c r="AP35" s="71"/>
      <c r="AQ35" s="71"/>
      <c r="AR35" s="71"/>
      <c r="AS35" s="71"/>
      <c r="AT35" s="71" t="s">
        <v>151</v>
      </c>
      <c r="AU35" s="71"/>
      <c r="AV35" s="71"/>
      <c r="AW35" s="71"/>
      <c r="AX35" s="71"/>
      <c r="AY35" s="71"/>
      <c r="AZ35" s="71"/>
      <c r="BA35" s="71"/>
      <c r="BB35" s="71"/>
      <c r="BC35" s="72"/>
      <c r="BD35" s="24"/>
      <c r="BE35" s="24"/>
      <c r="BF35" s="24"/>
      <c r="BG35" s="24"/>
      <c r="BH35" s="24"/>
      <c r="BI35" s="73"/>
      <c r="BJ35" s="74">
        <v>75130</v>
      </c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>
        <v>62101</v>
      </c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5">
        <f t="shared" si="0"/>
        <v>62101</v>
      </c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7"/>
      <c r="ET35" s="74">
        <f t="shared" si="1"/>
        <v>13029</v>
      </c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8"/>
    </row>
    <row r="36" spans="1:166" ht="36.4" customHeight="1">
      <c r="A36" s="80" t="s">
        <v>152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1"/>
      <c r="AN36" s="70"/>
      <c r="AO36" s="71"/>
      <c r="AP36" s="71"/>
      <c r="AQ36" s="71"/>
      <c r="AR36" s="71"/>
      <c r="AS36" s="71"/>
      <c r="AT36" s="71" t="s">
        <v>153</v>
      </c>
      <c r="AU36" s="71"/>
      <c r="AV36" s="71"/>
      <c r="AW36" s="71"/>
      <c r="AX36" s="71"/>
      <c r="AY36" s="71"/>
      <c r="AZ36" s="71"/>
      <c r="BA36" s="71"/>
      <c r="BB36" s="71"/>
      <c r="BC36" s="72"/>
      <c r="BD36" s="24"/>
      <c r="BE36" s="24"/>
      <c r="BF36" s="24"/>
      <c r="BG36" s="24"/>
      <c r="BH36" s="24"/>
      <c r="BI36" s="73"/>
      <c r="BJ36" s="74">
        <v>3000</v>
      </c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>
        <v>3000</v>
      </c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74"/>
      <c r="DY36" s="74"/>
      <c r="DZ36" s="74"/>
      <c r="EA36" s="74"/>
      <c r="EB36" s="74"/>
      <c r="EC36" s="74"/>
      <c r="ED36" s="74"/>
      <c r="EE36" s="75">
        <f t="shared" si="0"/>
        <v>3000</v>
      </c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7"/>
      <c r="ET36" s="74">
        <f t="shared" si="1"/>
        <v>0</v>
      </c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8"/>
    </row>
    <row r="37" spans="1:166" ht="72.95" customHeight="1">
      <c r="A37" s="80" t="s">
        <v>154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1"/>
      <c r="AN37" s="70"/>
      <c r="AO37" s="71"/>
      <c r="AP37" s="71"/>
      <c r="AQ37" s="71"/>
      <c r="AR37" s="71"/>
      <c r="AS37" s="71"/>
      <c r="AT37" s="71" t="s">
        <v>155</v>
      </c>
      <c r="AU37" s="71"/>
      <c r="AV37" s="71"/>
      <c r="AW37" s="71"/>
      <c r="AX37" s="71"/>
      <c r="AY37" s="71"/>
      <c r="AZ37" s="71"/>
      <c r="BA37" s="71"/>
      <c r="BB37" s="71"/>
      <c r="BC37" s="72"/>
      <c r="BD37" s="24"/>
      <c r="BE37" s="24"/>
      <c r="BF37" s="24"/>
      <c r="BG37" s="24"/>
      <c r="BH37" s="24"/>
      <c r="BI37" s="73"/>
      <c r="BJ37" s="74">
        <v>110735.76</v>
      </c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>
        <v>110735.76</v>
      </c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74"/>
      <c r="EA37" s="74"/>
      <c r="EB37" s="74"/>
      <c r="EC37" s="74"/>
      <c r="ED37" s="74"/>
      <c r="EE37" s="75">
        <f t="shared" si="0"/>
        <v>110735.76</v>
      </c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7"/>
      <c r="ET37" s="74">
        <f t="shared" si="1"/>
        <v>0</v>
      </c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8"/>
    </row>
    <row r="38" spans="1:166" ht="72.95" customHeight="1">
      <c r="A38" s="80" t="s">
        <v>154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1"/>
      <c r="AN38" s="70"/>
      <c r="AO38" s="71"/>
      <c r="AP38" s="71"/>
      <c r="AQ38" s="71"/>
      <c r="AR38" s="71"/>
      <c r="AS38" s="71"/>
      <c r="AT38" s="71" t="s">
        <v>156</v>
      </c>
      <c r="AU38" s="71"/>
      <c r="AV38" s="71"/>
      <c r="AW38" s="71"/>
      <c r="AX38" s="71"/>
      <c r="AY38" s="71"/>
      <c r="AZ38" s="71"/>
      <c r="BA38" s="71"/>
      <c r="BB38" s="71"/>
      <c r="BC38" s="72"/>
      <c r="BD38" s="24"/>
      <c r="BE38" s="24"/>
      <c r="BF38" s="24"/>
      <c r="BG38" s="24"/>
      <c r="BH38" s="24"/>
      <c r="BI38" s="73"/>
      <c r="BJ38" s="74">
        <v>29960</v>
      </c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>
        <v>29960</v>
      </c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4"/>
      <c r="DX38" s="74"/>
      <c r="DY38" s="74"/>
      <c r="DZ38" s="74"/>
      <c r="EA38" s="74"/>
      <c r="EB38" s="74"/>
      <c r="EC38" s="74"/>
      <c r="ED38" s="74"/>
      <c r="EE38" s="75">
        <f t="shared" si="0"/>
        <v>29960</v>
      </c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7"/>
      <c r="ET38" s="74">
        <f t="shared" si="1"/>
        <v>0</v>
      </c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8"/>
    </row>
    <row r="39" spans="1:166" ht="72.95" customHeight="1">
      <c r="A39" s="80" t="s">
        <v>154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1"/>
      <c r="AN39" s="70"/>
      <c r="AO39" s="71"/>
      <c r="AP39" s="71"/>
      <c r="AQ39" s="71"/>
      <c r="AR39" s="71"/>
      <c r="AS39" s="71"/>
      <c r="AT39" s="71" t="s">
        <v>157</v>
      </c>
      <c r="AU39" s="71"/>
      <c r="AV39" s="71"/>
      <c r="AW39" s="71"/>
      <c r="AX39" s="71"/>
      <c r="AY39" s="71"/>
      <c r="AZ39" s="71"/>
      <c r="BA39" s="71"/>
      <c r="BB39" s="71"/>
      <c r="BC39" s="72"/>
      <c r="BD39" s="24"/>
      <c r="BE39" s="24"/>
      <c r="BF39" s="24"/>
      <c r="BG39" s="24"/>
      <c r="BH39" s="24"/>
      <c r="BI39" s="73"/>
      <c r="BJ39" s="74">
        <v>636000</v>
      </c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>
        <v>636000</v>
      </c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4"/>
      <c r="DF39" s="74"/>
      <c r="DG39" s="74"/>
      <c r="DH39" s="74"/>
      <c r="DI39" s="74"/>
      <c r="DJ39" s="74"/>
      <c r="DK39" s="74"/>
      <c r="DL39" s="74"/>
      <c r="DM39" s="74"/>
      <c r="DN39" s="74"/>
      <c r="DO39" s="74"/>
      <c r="DP39" s="74"/>
      <c r="DQ39" s="74"/>
      <c r="DR39" s="74"/>
      <c r="DS39" s="74"/>
      <c r="DT39" s="74"/>
      <c r="DU39" s="74"/>
      <c r="DV39" s="74"/>
      <c r="DW39" s="74"/>
      <c r="DX39" s="74"/>
      <c r="DY39" s="74"/>
      <c r="DZ39" s="74"/>
      <c r="EA39" s="74"/>
      <c r="EB39" s="74"/>
      <c r="EC39" s="74"/>
      <c r="ED39" s="74"/>
      <c r="EE39" s="75">
        <f t="shared" si="0"/>
        <v>636000</v>
      </c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7"/>
      <c r="ET39" s="74">
        <f t="shared" si="1"/>
        <v>0</v>
      </c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8"/>
    </row>
    <row r="40" spans="1:166" ht="1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</row>
    <row r="41" spans="1:166" ht="1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</row>
    <row r="42" spans="1:166" ht="13.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</row>
    <row r="43" spans="1:166" ht="15" hidden="1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</row>
    <row r="44" spans="1:166" ht="15" hidden="1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</row>
    <row r="45" spans="1:166" ht="15" hidden="1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</row>
    <row r="46" spans="1:166" ht="15" hidden="1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</row>
    <row r="47" spans="1:166" ht="15" hidden="1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</row>
    <row r="48" spans="1:166" ht="1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</row>
    <row r="49" spans="1:166" ht="12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13" t="s">
        <v>4</v>
      </c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9" t="s">
        <v>158</v>
      </c>
    </row>
    <row r="50" spans="1:166" ht="12.75" customHeight="1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83"/>
      <c r="CV50" s="83"/>
      <c r="CW50" s="83"/>
      <c r="CX50" s="83"/>
      <c r="CY50" s="83"/>
      <c r="CZ50" s="83"/>
      <c r="DA50" s="83"/>
      <c r="DB50" s="83"/>
      <c r="DC50" s="83"/>
      <c r="DD50" s="83"/>
      <c r="DE50" s="83"/>
      <c r="DF50" s="83"/>
      <c r="DG50" s="83"/>
      <c r="DH50" s="83"/>
      <c r="DI50" s="83"/>
      <c r="DJ50" s="83"/>
      <c r="DK50" s="83"/>
      <c r="DL50" s="83"/>
      <c r="DM50" s="83"/>
      <c r="DN50" s="83"/>
      <c r="DO50" s="83"/>
      <c r="DP50" s="83"/>
      <c r="DQ50" s="83"/>
      <c r="DR50" s="83"/>
      <c r="DS50" s="83"/>
      <c r="DT50" s="83"/>
      <c r="DU50" s="83"/>
      <c r="DV50" s="83"/>
      <c r="DW50" s="83"/>
      <c r="DX50" s="83"/>
      <c r="DY50" s="83"/>
      <c r="DZ50" s="83"/>
      <c r="EA50" s="83"/>
      <c r="EB50" s="83"/>
      <c r="EC50" s="83"/>
      <c r="ED50" s="83"/>
      <c r="EE50" s="83"/>
      <c r="EF50" s="83"/>
      <c r="EG50" s="83"/>
      <c r="EH50" s="83"/>
      <c r="EI50" s="83"/>
      <c r="EJ50" s="83"/>
      <c r="EK50" s="83"/>
      <c r="EL50" s="83"/>
      <c r="EM50" s="83"/>
      <c r="EN50" s="83"/>
      <c r="EO50" s="83"/>
      <c r="EP50" s="83"/>
      <c r="EQ50" s="83"/>
      <c r="ER50" s="83"/>
      <c r="ES50" s="83"/>
      <c r="ET50" s="83"/>
      <c r="EU50" s="83"/>
      <c r="EV50" s="83"/>
      <c r="EW50" s="83"/>
      <c r="EX50" s="83"/>
      <c r="EY50" s="83"/>
      <c r="EZ50" s="83"/>
      <c r="FA50" s="83"/>
      <c r="FB50" s="83"/>
      <c r="FC50" s="83"/>
      <c r="FD50" s="83"/>
      <c r="FE50" s="83"/>
      <c r="FF50" s="83"/>
      <c r="FG50" s="83"/>
      <c r="FH50" s="83"/>
      <c r="FI50" s="83"/>
      <c r="FJ50" s="83"/>
    </row>
    <row r="51" spans="1:166" ht="24" customHeight="1">
      <c r="A51" s="53" t="s">
        <v>5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4"/>
      <c r="AK51" s="57" t="s">
        <v>115</v>
      </c>
      <c r="AL51" s="53"/>
      <c r="AM51" s="53"/>
      <c r="AN51" s="53"/>
      <c r="AO51" s="53"/>
      <c r="AP51" s="54"/>
      <c r="AQ51" s="57" t="s">
        <v>159</v>
      </c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4"/>
      <c r="BC51" s="57" t="s">
        <v>160</v>
      </c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4"/>
      <c r="BU51" s="57" t="s">
        <v>161</v>
      </c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4"/>
      <c r="CH51" s="47" t="s">
        <v>118</v>
      </c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9"/>
      <c r="EK51" s="47" t="s">
        <v>162</v>
      </c>
      <c r="EL51" s="48"/>
      <c r="EM51" s="48"/>
      <c r="EN51" s="48"/>
      <c r="EO51" s="48"/>
      <c r="EP51" s="48"/>
      <c r="EQ51" s="48"/>
      <c r="ER51" s="48"/>
      <c r="ES51" s="48"/>
      <c r="ET51" s="48"/>
      <c r="EU51" s="48"/>
      <c r="EV51" s="48"/>
      <c r="EW51" s="48"/>
      <c r="EX51" s="48"/>
      <c r="EY51" s="48"/>
      <c r="EZ51" s="48"/>
      <c r="FA51" s="48"/>
      <c r="FB51" s="48"/>
      <c r="FC51" s="48"/>
      <c r="FD51" s="48"/>
      <c r="FE51" s="48"/>
      <c r="FF51" s="48"/>
      <c r="FG51" s="48"/>
      <c r="FH51" s="48"/>
      <c r="FI51" s="48"/>
      <c r="FJ51" s="82"/>
    </row>
    <row r="52" spans="1:166" ht="78.75" customHeight="1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6"/>
      <c r="AK52" s="58"/>
      <c r="AL52" s="55"/>
      <c r="AM52" s="55"/>
      <c r="AN52" s="55"/>
      <c r="AO52" s="55"/>
      <c r="AP52" s="56"/>
      <c r="AQ52" s="58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6"/>
      <c r="BC52" s="58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6"/>
      <c r="BU52" s="58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6"/>
      <c r="CH52" s="48" t="s">
        <v>163</v>
      </c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9"/>
      <c r="CX52" s="47" t="s">
        <v>15</v>
      </c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9"/>
      <c r="DK52" s="47" t="s">
        <v>16</v>
      </c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9"/>
      <c r="DX52" s="47" t="s">
        <v>17</v>
      </c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9"/>
      <c r="EK52" s="58" t="s">
        <v>164</v>
      </c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6"/>
      <c r="EX52" s="47" t="s">
        <v>165</v>
      </c>
      <c r="EY52" s="48"/>
      <c r="EZ52" s="48"/>
      <c r="FA52" s="48"/>
      <c r="FB52" s="48"/>
      <c r="FC52" s="48"/>
      <c r="FD52" s="48"/>
      <c r="FE52" s="48"/>
      <c r="FF52" s="48"/>
      <c r="FG52" s="48"/>
      <c r="FH52" s="48"/>
      <c r="FI52" s="48"/>
      <c r="FJ52" s="82"/>
    </row>
    <row r="53" spans="1:166" ht="14.25" customHeight="1">
      <c r="A53" s="51">
        <v>1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2"/>
      <c r="AK53" s="41">
        <v>2</v>
      </c>
      <c r="AL53" s="42"/>
      <c r="AM53" s="42"/>
      <c r="AN53" s="42"/>
      <c r="AO53" s="42"/>
      <c r="AP53" s="43"/>
      <c r="AQ53" s="41">
        <v>3</v>
      </c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3"/>
      <c r="BC53" s="41">
        <v>4</v>
      </c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3"/>
      <c r="BU53" s="41">
        <v>5</v>
      </c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3"/>
      <c r="CH53" s="41">
        <v>6</v>
      </c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3"/>
      <c r="CX53" s="41">
        <v>7</v>
      </c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3"/>
      <c r="DK53" s="41">
        <v>8</v>
      </c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3"/>
      <c r="DX53" s="41">
        <v>9</v>
      </c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3"/>
      <c r="EK53" s="41">
        <v>10</v>
      </c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61">
        <v>11</v>
      </c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8"/>
    </row>
    <row r="54" spans="1:166" ht="15" customHeight="1">
      <c r="A54" s="62" t="s">
        <v>33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3" t="s">
        <v>34</v>
      </c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7">
        <v>2604678.06</v>
      </c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>
        <v>2604678.06</v>
      </c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>
        <v>1344130.99</v>
      </c>
      <c r="CI54" s="67"/>
      <c r="CJ54" s="67"/>
      <c r="CK54" s="67"/>
      <c r="CL54" s="67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>
        <f t="shared" ref="DX54:DX85" si="2">CH54+CX54+DK54</f>
        <v>1344130.99</v>
      </c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>
        <f t="shared" ref="EK54:EK85" si="3">BC54-DX54</f>
        <v>1260547.07</v>
      </c>
      <c r="EL54" s="67"/>
      <c r="EM54" s="67"/>
      <c r="EN54" s="67"/>
      <c r="EO54" s="67"/>
      <c r="EP54" s="67"/>
      <c r="EQ54" s="67"/>
      <c r="ER54" s="67"/>
      <c r="ES54" s="67"/>
      <c r="ET54" s="67"/>
      <c r="EU54" s="67"/>
      <c r="EV54" s="67"/>
      <c r="EW54" s="67"/>
      <c r="EX54" s="67">
        <f t="shared" ref="EX54:EX85" si="4">BU54-DX54</f>
        <v>1260547.07</v>
      </c>
      <c r="EY54" s="67"/>
      <c r="EZ54" s="67"/>
      <c r="FA54" s="67"/>
      <c r="FB54" s="67"/>
      <c r="FC54" s="67"/>
      <c r="FD54" s="67"/>
      <c r="FE54" s="67"/>
      <c r="FF54" s="67"/>
      <c r="FG54" s="67"/>
      <c r="FH54" s="67"/>
      <c r="FI54" s="67"/>
      <c r="FJ54" s="68"/>
    </row>
    <row r="55" spans="1:166" ht="15" customHeight="1">
      <c r="A55" s="69" t="s">
        <v>122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70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4">
        <v>2604678.06</v>
      </c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>
        <v>2604678.06</v>
      </c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>
        <v>1344130.99</v>
      </c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74"/>
      <c r="DO55" s="74"/>
      <c r="DP55" s="74"/>
      <c r="DQ55" s="74"/>
      <c r="DR55" s="74"/>
      <c r="DS55" s="74"/>
      <c r="DT55" s="74"/>
      <c r="DU55" s="74"/>
      <c r="DV55" s="74"/>
      <c r="DW55" s="74"/>
      <c r="DX55" s="74">
        <f t="shared" si="2"/>
        <v>1344130.99</v>
      </c>
      <c r="DY55" s="74"/>
      <c r="DZ55" s="74"/>
      <c r="EA55" s="74"/>
      <c r="EB55" s="74"/>
      <c r="EC55" s="74"/>
      <c r="ED55" s="74"/>
      <c r="EE55" s="74"/>
      <c r="EF55" s="74"/>
      <c r="EG55" s="74"/>
      <c r="EH55" s="74"/>
      <c r="EI55" s="74"/>
      <c r="EJ55" s="74"/>
      <c r="EK55" s="74">
        <f t="shared" si="3"/>
        <v>1260547.07</v>
      </c>
      <c r="EL55" s="74"/>
      <c r="EM55" s="74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>
        <f t="shared" si="4"/>
        <v>1260547.07</v>
      </c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8"/>
    </row>
    <row r="56" spans="1:166" ht="12.75">
      <c r="A56" s="80" t="s">
        <v>166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1"/>
      <c r="AK56" s="70"/>
      <c r="AL56" s="71"/>
      <c r="AM56" s="71"/>
      <c r="AN56" s="71"/>
      <c r="AO56" s="71"/>
      <c r="AP56" s="71"/>
      <c r="AQ56" s="71" t="s">
        <v>36</v>
      </c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4">
        <v>11524.84</v>
      </c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74">
        <v>11524.84</v>
      </c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>
        <v>11524.84</v>
      </c>
      <c r="CI56" s="74"/>
      <c r="CJ56" s="74"/>
      <c r="CK56" s="74"/>
      <c r="CL56" s="74"/>
      <c r="CM56" s="74"/>
      <c r="CN56" s="74"/>
      <c r="CO56" s="74"/>
      <c r="CP56" s="74"/>
      <c r="CQ56" s="74"/>
      <c r="CR56" s="74"/>
      <c r="CS56" s="74"/>
      <c r="CT56" s="74"/>
      <c r="CU56" s="74"/>
      <c r="CV56" s="74"/>
      <c r="CW56" s="74"/>
      <c r="CX56" s="74"/>
      <c r="CY56" s="74"/>
      <c r="CZ56" s="74"/>
      <c r="DA56" s="74"/>
      <c r="DB56" s="74"/>
      <c r="DC56" s="74"/>
      <c r="DD56" s="74"/>
      <c r="DE56" s="74"/>
      <c r="DF56" s="74"/>
      <c r="DG56" s="74"/>
      <c r="DH56" s="74"/>
      <c r="DI56" s="74"/>
      <c r="DJ56" s="74"/>
      <c r="DK56" s="74"/>
      <c r="DL56" s="74"/>
      <c r="DM56" s="74"/>
      <c r="DN56" s="74"/>
      <c r="DO56" s="74"/>
      <c r="DP56" s="74"/>
      <c r="DQ56" s="74"/>
      <c r="DR56" s="74"/>
      <c r="DS56" s="74"/>
      <c r="DT56" s="74"/>
      <c r="DU56" s="74"/>
      <c r="DV56" s="74"/>
      <c r="DW56" s="74"/>
      <c r="DX56" s="74">
        <f t="shared" si="2"/>
        <v>11524.84</v>
      </c>
      <c r="DY56" s="74"/>
      <c r="DZ56" s="74"/>
      <c r="EA56" s="74"/>
      <c r="EB56" s="74"/>
      <c r="EC56" s="74"/>
      <c r="ED56" s="74"/>
      <c r="EE56" s="74"/>
      <c r="EF56" s="74"/>
      <c r="EG56" s="74"/>
      <c r="EH56" s="74"/>
      <c r="EI56" s="74"/>
      <c r="EJ56" s="74"/>
      <c r="EK56" s="74">
        <f t="shared" si="3"/>
        <v>0</v>
      </c>
      <c r="EL56" s="74"/>
      <c r="EM56" s="74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>
        <f t="shared" si="4"/>
        <v>0</v>
      </c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8"/>
    </row>
    <row r="57" spans="1:166" ht="12.75">
      <c r="A57" s="80" t="s">
        <v>166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1"/>
      <c r="AK57" s="70"/>
      <c r="AL57" s="71"/>
      <c r="AM57" s="71"/>
      <c r="AN57" s="71"/>
      <c r="AO57" s="71"/>
      <c r="AP57" s="71"/>
      <c r="AQ57" s="71" t="s">
        <v>37</v>
      </c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4">
        <v>187883</v>
      </c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>
        <v>187883</v>
      </c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>
        <v>187745.63</v>
      </c>
      <c r="CI57" s="74"/>
      <c r="CJ57" s="74"/>
      <c r="CK57" s="74"/>
      <c r="CL57" s="74"/>
      <c r="CM57" s="74"/>
      <c r="CN57" s="74"/>
      <c r="CO57" s="74"/>
      <c r="CP57" s="74"/>
      <c r="CQ57" s="74"/>
      <c r="CR57" s="74"/>
      <c r="CS57" s="74"/>
      <c r="CT57" s="74"/>
      <c r="CU57" s="74"/>
      <c r="CV57" s="74"/>
      <c r="CW57" s="74"/>
      <c r="CX57" s="74"/>
      <c r="CY57" s="74"/>
      <c r="CZ57" s="74"/>
      <c r="DA57" s="74"/>
      <c r="DB57" s="74"/>
      <c r="DC57" s="74"/>
      <c r="DD57" s="74"/>
      <c r="DE57" s="74"/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/>
      <c r="DT57" s="74"/>
      <c r="DU57" s="74"/>
      <c r="DV57" s="74"/>
      <c r="DW57" s="74"/>
      <c r="DX57" s="74">
        <f t="shared" si="2"/>
        <v>187745.63</v>
      </c>
      <c r="DY57" s="74"/>
      <c r="DZ57" s="74"/>
      <c r="EA57" s="74"/>
      <c r="EB57" s="74"/>
      <c r="EC57" s="74"/>
      <c r="ED57" s="74"/>
      <c r="EE57" s="74"/>
      <c r="EF57" s="74"/>
      <c r="EG57" s="74"/>
      <c r="EH57" s="74"/>
      <c r="EI57" s="74"/>
      <c r="EJ57" s="74"/>
      <c r="EK57" s="74">
        <f t="shared" si="3"/>
        <v>137.36999999999534</v>
      </c>
      <c r="EL57" s="74"/>
      <c r="EM57" s="74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>
        <f t="shared" si="4"/>
        <v>137.36999999999534</v>
      </c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8"/>
    </row>
    <row r="58" spans="1:166" ht="12.75">
      <c r="A58" s="80" t="s">
        <v>166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1"/>
      <c r="AK58" s="70"/>
      <c r="AL58" s="71"/>
      <c r="AM58" s="71"/>
      <c r="AN58" s="71"/>
      <c r="AO58" s="71"/>
      <c r="AP58" s="71"/>
      <c r="AQ58" s="71" t="s">
        <v>38</v>
      </c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4">
        <v>3450</v>
      </c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4"/>
      <c r="BT58" s="74"/>
      <c r="BU58" s="74">
        <v>3450</v>
      </c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>
        <v>1341</v>
      </c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74"/>
      <c r="DH58" s="74"/>
      <c r="DI58" s="74"/>
      <c r="DJ58" s="74"/>
      <c r="DK58" s="74"/>
      <c r="DL58" s="74"/>
      <c r="DM58" s="74"/>
      <c r="DN58" s="74"/>
      <c r="DO58" s="74"/>
      <c r="DP58" s="74"/>
      <c r="DQ58" s="74"/>
      <c r="DR58" s="74"/>
      <c r="DS58" s="74"/>
      <c r="DT58" s="74"/>
      <c r="DU58" s="74"/>
      <c r="DV58" s="74"/>
      <c r="DW58" s="74"/>
      <c r="DX58" s="74">
        <f t="shared" si="2"/>
        <v>1341</v>
      </c>
      <c r="DY58" s="74"/>
      <c r="DZ58" s="74"/>
      <c r="EA58" s="74"/>
      <c r="EB58" s="74"/>
      <c r="EC58" s="74"/>
      <c r="ED58" s="74"/>
      <c r="EE58" s="74"/>
      <c r="EF58" s="74"/>
      <c r="EG58" s="74"/>
      <c r="EH58" s="74"/>
      <c r="EI58" s="74"/>
      <c r="EJ58" s="74"/>
      <c r="EK58" s="74">
        <f t="shared" si="3"/>
        <v>2109</v>
      </c>
      <c r="EL58" s="74"/>
      <c r="EM58" s="74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>
        <f t="shared" si="4"/>
        <v>2109</v>
      </c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8"/>
    </row>
    <row r="59" spans="1:166" ht="24.2" customHeight="1">
      <c r="A59" s="80" t="s">
        <v>167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1"/>
      <c r="AK59" s="70"/>
      <c r="AL59" s="71"/>
      <c r="AM59" s="71"/>
      <c r="AN59" s="71"/>
      <c r="AO59" s="71"/>
      <c r="AP59" s="71"/>
      <c r="AQ59" s="71" t="s">
        <v>39</v>
      </c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4">
        <v>2936</v>
      </c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74"/>
      <c r="BS59" s="74"/>
      <c r="BT59" s="74"/>
      <c r="BU59" s="74">
        <v>2936</v>
      </c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>
        <v>2936</v>
      </c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4"/>
      <c r="DP59" s="74"/>
      <c r="DQ59" s="74"/>
      <c r="DR59" s="74"/>
      <c r="DS59" s="74"/>
      <c r="DT59" s="74"/>
      <c r="DU59" s="74"/>
      <c r="DV59" s="74"/>
      <c r="DW59" s="74"/>
      <c r="DX59" s="74">
        <f t="shared" si="2"/>
        <v>2936</v>
      </c>
      <c r="DY59" s="74"/>
      <c r="DZ59" s="74"/>
      <c r="EA59" s="74"/>
      <c r="EB59" s="74"/>
      <c r="EC59" s="74"/>
      <c r="ED59" s="74"/>
      <c r="EE59" s="74"/>
      <c r="EF59" s="74"/>
      <c r="EG59" s="74"/>
      <c r="EH59" s="74"/>
      <c r="EI59" s="74"/>
      <c r="EJ59" s="74"/>
      <c r="EK59" s="74">
        <f t="shared" si="3"/>
        <v>0</v>
      </c>
      <c r="EL59" s="74"/>
      <c r="EM59" s="74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>
        <f t="shared" si="4"/>
        <v>0</v>
      </c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8"/>
    </row>
    <row r="60" spans="1:166" ht="24.2" customHeight="1">
      <c r="A60" s="80" t="s">
        <v>167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1"/>
      <c r="AK60" s="70"/>
      <c r="AL60" s="71"/>
      <c r="AM60" s="71"/>
      <c r="AN60" s="71"/>
      <c r="AO60" s="71"/>
      <c r="AP60" s="71"/>
      <c r="AQ60" s="71" t="s">
        <v>40</v>
      </c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4">
        <v>56617</v>
      </c>
      <c r="BD60" s="74"/>
      <c r="BE60" s="74"/>
      <c r="BF60" s="74"/>
      <c r="BG60" s="74"/>
      <c r="BH60" s="74"/>
      <c r="BI60" s="74"/>
      <c r="BJ60" s="74"/>
      <c r="BK60" s="74"/>
      <c r="BL60" s="74"/>
      <c r="BM60" s="74"/>
      <c r="BN60" s="74"/>
      <c r="BO60" s="74"/>
      <c r="BP60" s="74"/>
      <c r="BQ60" s="74"/>
      <c r="BR60" s="74"/>
      <c r="BS60" s="74"/>
      <c r="BT60" s="74"/>
      <c r="BU60" s="74">
        <v>56617</v>
      </c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>
        <v>56617</v>
      </c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4"/>
      <c r="CW60" s="74"/>
      <c r="CX60" s="74"/>
      <c r="CY60" s="74"/>
      <c r="CZ60" s="74"/>
      <c r="DA60" s="74"/>
      <c r="DB60" s="74"/>
      <c r="DC60" s="74"/>
      <c r="DD60" s="74"/>
      <c r="DE60" s="74"/>
      <c r="DF60" s="74"/>
      <c r="DG60" s="74"/>
      <c r="DH60" s="74"/>
      <c r="DI60" s="74"/>
      <c r="DJ60" s="74"/>
      <c r="DK60" s="74"/>
      <c r="DL60" s="74"/>
      <c r="DM60" s="74"/>
      <c r="DN60" s="74"/>
      <c r="DO60" s="74"/>
      <c r="DP60" s="74"/>
      <c r="DQ60" s="74"/>
      <c r="DR60" s="74"/>
      <c r="DS60" s="74"/>
      <c r="DT60" s="74"/>
      <c r="DU60" s="74"/>
      <c r="DV60" s="74"/>
      <c r="DW60" s="74"/>
      <c r="DX60" s="74">
        <f t="shared" si="2"/>
        <v>56617</v>
      </c>
      <c r="DY60" s="74"/>
      <c r="DZ60" s="74"/>
      <c r="EA60" s="74"/>
      <c r="EB60" s="74"/>
      <c r="EC60" s="74"/>
      <c r="ED60" s="74"/>
      <c r="EE60" s="74"/>
      <c r="EF60" s="74"/>
      <c r="EG60" s="74"/>
      <c r="EH60" s="74"/>
      <c r="EI60" s="74"/>
      <c r="EJ60" s="74"/>
      <c r="EK60" s="74">
        <f t="shared" si="3"/>
        <v>0</v>
      </c>
      <c r="EL60" s="74"/>
      <c r="EM60" s="74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>
        <f t="shared" si="4"/>
        <v>0</v>
      </c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8"/>
    </row>
    <row r="61" spans="1:166" ht="24.2" customHeight="1">
      <c r="A61" s="80" t="s">
        <v>167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1"/>
      <c r="AK61" s="70"/>
      <c r="AL61" s="71"/>
      <c r="AM61" s="71"/>
      <c r="AN61" s="71"/>
      <c r="AO61" s="71"/>
      <c r="AP61" s="71"/>
      <c r="AQ61" s="71" t="s">
        <v>41</v>
      </c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4">
        <v>1050</v>
      </c>
      <c r="BD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4"/>
      <c r="BR61" s="74"/>
      <c r="BS61" s="74"/>
      <c r="BT61" s="74"/>
      <c r="BU61" s="74">
        <v>1050</v>
      </c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>
        <v>1048</v>
      </c>
      <c r="CI61" s="74"/>
      <c r="CJ61" s="74"/>
      <c r="CK61" s="74"/>
      <c r="CL61" s="74"/>
      <c r="CM61" s="74"/>
      <c r="CN61" s="74"/>
      <c r="CO61" s="74"/>
      <c r="CP61" s="74"/>
      <c r="CQ61" s="74"/>
      <c r="CR61" s="74"/>
      <c r="CS61" s="74"/>
      <c r="CT61" s="74"/>
      <c r="CU61" s="74"/>
      <c r="CV61" s="74"/>
      <c r="CW61" s="74"/>
      <c r="CX61" s="74"/>
      <c r="CY61" s="74"/>
      <c r="CZ61" s="74"/>
      <c r="DA61" s="74"/>
      <c r="DB61" s="74"/>
      <c r="DC61" s="74"/>
      <c r="DD61" s="74"/>
      <c r="DE61" s="74"/>
      <c r="DF61" s="74"/>
      <c r="DG61" s="74"/>
      <c r="DH61" s="74"/>
      <c r="DI61" s="74"/>
      <c r="DJ61" s="74"/>
      <c r="DK61" s="74"/>
      <c r="DL61" s="74"/>
      <c r="DM61" s="74"/>
      <c r="DN61" s="74"/>
      <c r="DO61" s="74"/>
      <c r="DP61" s="74"/>
      <c r="DQ61" s="74"/>
      <c r="DR61" s="74"/>
      <c r="DS61" s="74"/>
      <c r="DT61" s="74"/>
      <c r="DU61" s="74"/>
      <c r="DV61" s="74"/>
      <c r="DW61" s="74"/>
      <c r="DX61" s="74">
        <f t="shared" si="2"/>
        <v>1048</v>
      </c>
      <c r="DY61" s="74"/>
      <c r="DZ61" s="74"/>
      <c r="EA61" s="74"/>
      <c r="EB61" s="74"/>
      <c r="EC61" s="74"/>
      <c r="ED61" s="74"/>
      <c r="EE61" s="74"/>
      <c r="EF61" s="74"/>
      <c r="EG61" s="74"/>
      <c r="EH61" s="74"/>
      <c r="EI61" s="74"/>
      <c r="EJ61" s="74"/>
      <c r="EK61" s="74">
        <f t="shared" si="3"/>
        <v>2</v>
      </c>
      <c r="EL61" s="74"/>
      <c r="EM61" s="74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>
        <f t="shared" si="4"/>
        <v>2</v>
      </c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8"/>
    </row>
    <row r="62" spans="1:166" ht="12.75">
      <c r="A62" s="80" t="s">
        <v>168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1"/>
      <c r="AK62" s="70"/>
      <c r="AL62" s="71"/>
      <c r="AM62" s="71"/>
      <c r="AN62" s="71"/>
      <c r="AO62" s="71"/>
      <c r="AP62" s="71"/>
      <c r="AQ62" s="71" t="s">
        <v>42</v>
      </c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4">
        <v>12766</v>
      </c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4"/>
      <c r="BT62" s="74"/>
      <c r="BU62" s="74">
        <v>12766</v>
      </c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>
        <v>12766</v>
      </c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4"/>
      <c r="CW62" s="74"/>
      <c r="CX62" s="74"/>
      <c r="CY62" s="74"/>
      <c r="CZ62" s="74"/>
      <c r="DA62" s="74"/>
      <c r="DB62" s="74"/>
      <c r="DC62" s="74"/>
      <c r="DD62" s="74"/>
      <c r="DE62" s="74"/>
      <c r="DF62" s="74"/>
      <c r="DG62" s="74"/>
      <c r="DH62" s="74"/>
      <c r="DI62" s="74"/>
      <c r="DJ62" s="74"/>
      <c r="DK62" s="74"/>
      <c r="DL62" s="74"/>
      <c r="DM62" s="74"/>
      <c r="DN62" s="74"/>
      <c r="DO62" s="74"/>
      <c r="DP62" s="74"/>
      <c r="DQ62" s="74"/>
      <c r="DR62" s="74"/>
      <c r="DS62" s="74"/>
      <c r="DT62" s="74"/>
      <c r="DU62" s="74"/>
      <c r="DV62" s="74"/>
      <c r="DW62" s="74"/>
      <c r="DX62" s="74">
        <f t="shared" si="2"/>
        <v>12766</v>
      </c>
      <c r="DY62" s="74"/>
      <c r="DZ62" s="74"/>
      <c r="EA62" s="74"/>
      <c r="EB62" s="74"/>
      <c r="EC62" s="74"/>
      <c r="ED62" s="74"/>
      <c r="EE62" s="74"/>
      <c r="EF62" s="74"/>
      <c r="EG62" s="74"/>
      <c r="EH62" s="74"/>
      <c r="EI62" s="74"/>
      <c r="EJ62" s="74"/>
      <c r="EK62" s="74">
        <f t="shared" si="3"/>
        <v>0</v>
      </c>
      <c r="EL62" s="74"/>
      <c r="EM62" s="74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>
        <f t="shared" si="4"/>
        <v>0</v>
      </c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8"/>
    </row>
    <row r="63" spans="1:166" ht="24.2" customHeight="1">
      <c r="A63" s="80" t="s">
        <v>169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1"/>
      <c r="AK63" s="70"/>
      <c r="AL63" s="71"/>
      <c r="AM63" s="71"/>
      <c r="AN63" s="71"/>
      <c r="AO63" s="71"/>
      <c r="AP63" s="71"/>
      <c r="AQ63" s="71" t="s">
        <v>43</v>
      </c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4">
        <v>4000</v>
      </c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74"/>
      <c r="BS63" s="74"/>
      <c r="BT63" s="74"/>
      <c r="BU63" s="74">
        <v>4000</v>
      </c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>
        <v>4000</v>
      </c>
      <c r="CI63" s="74"/>
      <c r="CJ63" s="74"/>
      <c r="CK63" s="74"/>
      <c r="CL63" s="74"/>
      <c r="CM63" s="74"/>
      <c r="CN63" s="74"/>
      <c r="CO63" s="74"/>
      <c r="CP63" s="74"/>
      <c r="CQ63" s="74"/>
      <c r="CR63" s="74"/>
      <c r="CS63" s="74"/>
      <c r="CT63" s="74"/>
      <c r="CU63" s="74"/>
      <c r="CV63" s="74"/>
      <c r="CW63" s="74"/>
      <c r="CX63" s="74"/>
      <c r="CY63" s="74"/>
      <c r="CZ63" s="74"/>
      <c r="DA63" s="74"/>
      <c r="DB63" s="74"/>
      <c r="DC63" s="74"/>
      <c r="DD63" s="74"/>
      <c r="DE63" s="74"/>
      <c r="DF63" s="74"/>
      <c r="DG63" s="74"/>
      <c r="DH63" s="74"/>
      <c r="DI63" s="74"/>
      <c r="DJ63" s="74"/>
      <c r="DK63" s="74"/>
      <c r="DL63" s="74"/>
      <c r="DM63" s="74"/>
      <c r="DN63" s="74"/>
      <c r="DO63" s="74"/>
      <c r="DP63" s="74"/>
      <c r="DQ63" s="74"/>
      <c r="DR63" s="74"/>
      <c r="DS63" s="74"/>
      <c r="DT63" s="74"/>
      <c r="DU63" s="74"/>
      <c r="DV63" s="74"/>
      <c r="DW63" s="74"/>
      <c r="DX63" s="74">
        <f t="shared" si="2"/>
        <v>4000</v>
      </c>
      <c r="DY63" s="74"/>
      <c r="DZ63" s="74"/>
      <c r="EA63" s="74"/>
      <c r="EB63" s="74"/>
      <c r="EC63" s="74"/>
      <c r="ED63" s="74"/>
      <c r="EE63" s="74"/>
      <c r="EF63" s="74"/>
      <c r="EG63" s="74"/>
      <c r="EH63" s="74"/>
      <c r="EI63" s="74"/>
      <c r="EJ63" s="74"/>
      <c r="EK63" s="74">
        <f t="shared" si="3"/>
        <v>0</v>
      </c>
      <c r="EL63" s="74"/>
      <c r="EM63" s="74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>
        <f t="shared" si="4"/>
        <v>0</v>
      </c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8"/>
    </row>
    <row r="64" spans="1:166" ht="12.75">
      <c r="A64" s="80" t="s">
        <v>170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1"/>
      <c r="AK64" s="70"/>
      <c r="AL64" s="71"/>
      <c r="AM64" s="71"/>
      <c r="AN64" s="71"/>
      <c r="AO64" s="71"/>
      <c r="AP64" s="71"/>
      <c r="AQ64" s="71" t="s">
        <v>44</v>
      </c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4">
        <v>5550</v>
      </c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>
        <v>5550</v>
      </c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>
        <v>2556.89</v>
      </c>
      <c r="CI64" s="74"/>
      <c r="CJ64" s="74"/>
      <c r="CK64" s="74"/>
      <c r="CL64" s="74"/>
      <c r="CM64" s="74"/>
      <c r="CN64" s="74"/>
      <c r="CO64" s="74"/>
      <c r="CP64" s="74"/>
      <c r="CQ64" s="74"/>
      <c r="CR64" s="74"/>
      <c r="CS64" s="74"/>
      <c r="CT64" s="74"/>
      <c r="CU64" s="74"/>
      <c r="CV64" s="74"/>
      <c r="CW64" s="74"/>
      <c r="CX64" s="74"/>
      <c r="CY64" s="74"/>
      <c r="CZ64" s="74"/>
      <c r="DA64" s="74"/>
      <c r="DB64" s="74"/>
      <c r="DC64" s="74"/>
      <c r="DD64" s="74"/>
      <c r="DE64" s="74"/>
      <c r="DF64" s="74"/>
      <c r="DG64" s="74"/>
      <c r="DH64" s="74"/>
      <c r="DI64" s="74"/>
      <c r="DJ64" s="74"/>
      <c r="DK64" s="74"/>
      <c r="DL64" s="74"/>
      <c r="DM64" s="74"/>
      <c r="DN64" s="74"/>
      <c r="DO64" s="74"/>
      <c r="DP64" s="74"/>
      <c r="DQ64" s="74"/>
      <c r="DR64" s="74"/>
      <c r="DS64" s="74"/>
      <c r="DT64" s="74"/>
      <c r="DU64" s="74"/>
      <c r="DV64" s="74"/>
      <c r="DW64" s="74"/>
      <c r="DX64" s="74">
        <f t="shared" si="2"/>
        <v>2556.89</v>
      </c>
      <c r="DY64" s="74"/>
      <c r="DZ64" s="74"/>
      <c r="EA64" s="74"/>
      <c r="EB64" s="74"/>
      <c r="EC64" s="74"/>
      <c r="ED64" s="74"/>
      <c r="EE64" s="74"/>
      <c r="EF64" s="74"/>
      <c r="EG64" s="74"/>
      <c r="EH64" s="74"/>
      <c r="EI64" s="74"/>
      <c r="EJ64" s="74"/>
      <c r="EK64" s="74">
        <f t="shared" si="3"/>
        <v>2993.11</v>
      </c>
      <c r="EL64" s="74"/>
      <c r="EM64" s="74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>
        <f t="shared" si="4"/>
        <v>2993.11</v>
      </c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8"/>
    </row>
    <row r="65" spans="1:166" ht="12.75">
      <c r="A65" s="80" t="s">
        <v>170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1"/>
      <c r="AK65" s="70"/>
      <c r="AL65" s="71"/>
      <c r="AM65" s="71"/>
      <c r="AN65" s="71"/>
      <c r="AO65" s="71"/>
      <c r="AP65" s="71"/>
      <c r="AQ65" s="71" t="s">
        <v>45</v>
      </c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4">
        <v>24000</v>
      </c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>
        <v>24000</v>
      </c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>
        <v>23876.55</v>
      </c>
      <c r="CI65" s="74"/>
      <c r="CJ65" s="74"/>
      <c r="CK65" s="74"/>
      <c r="CL65" s="74"/>
      <c r="CM65" s="74"/>
      <c r="CN65" s="74"/>
      <c r="CO65" s="74"/>
      <c r="CP65" s="74"/>
      <c r="CQ65" s="74"/>
      <c r="CR65" s="74"/>
      <c r="CS65" s="74"/>
      <c r="CT65" s="74"/>
      <c r="CU65" s="74"/>
      <c r="CV65" s="74"/>
      <c r="CW65" s="74"/>
      <c r="CX65" s="74"/>
      <c r="CY65" s="74"/>
      <c r="CZ65" s="74"/>
      <c r="DA65" s="74"/>
      <c r="DB65" s="74"/>
      <c r="DC65" s="74"/>
      <c r="DD65" s="74"/>
      <c r="DE65" s="74"/>
      <c r="DF65" s="74"/>
      <c r="DG65" s="74"/>
      <c r="DH65" s="74"/>
      <c r="DI65" s="74"/>
      <c r="DJ65" s="74"/>
      <c r="DK65" s="74"/>
      <c r="DL65" s="74"/>
      <c r="DM65" s="74"/>
      <c r="DN65" s="74"/>
      <c r="DO65" s="74"/>
      <c r="DP65" s="74"/>
      <c r="DQ65" s="74"/>
      <c r="DR65" s="74"/>
      <c r="DS65" s="74"/>
      <c r="DT65" s="74"/>
      <c r="DU65" s="74"/>
      <c r="DV65" s="74"/>
      <c r="DW65" s="74"/>
      <c r="DX65" s="74">
        <f t="shared" si="2"/>
        <v>23876.55</v>
      </c>
      <c r="DY65" s="74"/>
      <c r="DZ65" s="74"/>
      <c r="EA65" s="74"/>
      <c r="EB65" s="74"/>
      <c r="EC65" s="74"/>
      <c r="ED65" s="74"/>
      <c r="EE65" s="74"/>
      <c r="EF65" s="74"/>
      <c r="EG65" s="74"/>
      <c r="EH65" s="74"/>
      <c r="EI65" s="74"/>
      <c r="EJ65" s="74"/>
      <c r="EK65" s="74">
        <f t="shared" si="3"/>
        <v>123.45000000000073</v>
      </c>
      <c r="EL65" s="74"/>
      <c r="EM65" s="74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>
        <f t="shared" si="4"/>
        <v>123.45000000000073</v>
      </c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8"/>
    </row>
    <row r="66" spans="1:166" ht="12.75">
      <c r="A66" s="80" t="s">
        <v>170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1"/>
      <c r="AK66" s="70"/>
      <c r="AL66" s="71"/>
      <c r="AM66" s="71"/>
      <c r="AN66" s="71"/>
      <c r="AO66" s="71"/>
      <c r="AP66" s="71"/>
      <c r="AQ66" s="71" t="s">
        <v>46</v>
      </c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4">
        <v>2880</v>
      </c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74"/>
      <c r="BS66" s="74"/>
      <c r="BT66" s="74"/>
      <c r="BU66" s="74">
        <v>2880</v>
      </c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>
        <v>2880</v>
      </c>
      <c r="CI66" s="74"/>
      <c r="CJ66" s="74"/>
      <c r="CK66" s="74"/>
      <c r="CL66" s="74"/>
      <c r="CM66" s="74"/>
      <c r="CN66" s="74"/>
      <c r="CO66" s="74"/>
      <c r="CP66" s="74"/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4"/>
      <c r="DC66" s="74"/>
      <c r="DD66" s="74"/>
      <c r="DE66" s="74"/>
      <c r="DF66" s="74"/>
      <c r="DG66" s="74"/>
      <c r="DH66" s="74"/>
      <c r="DI66" s="74"/>
      <c r="DJ66" s="74"/>
      <c r="DK66" s="74"/>
      <c r="DL66" s="74"/>
      <c r="DM66" s="74"/>
      <c r="DN66" s="74"/>
      <c r="DO66" s="74"/>
      <c r="DP66" s="74"/>
      <c r="DQ66" s="74"/>
      <c r="DR66" s="74"/>
      <c r="DS66" s="74"/>
      <c r="DT66" s="74"/>
      <c r="DU66" s="74"/>
      <c r="DV66" s="74"/>
      <c r="DW66" s="74"/>
      <c r="DX66" s="74">
        <f t="shared" si="2"/>
        <v>2880</v>
      </c>
      <c r="DY66" s="74"/>
      <c r="DZ66" s="74"/>
      <c r="EA66" s="74"/>
      <c r="EB66" s="74"/>
      <c r="EC66" s="74"/>
      <c r="ED66" s="74"/>
      <c r="EE66" s="74"/>
      <c r="EF66" s="74"/>
      <c r="EG66" s="74"/>
      <c r="EH66" s="74"/>
      <c r="EI66" s="74"/>
      <c r="EJ66" s="74"/>
      <c r="EK66" s="74">
        <f t="shared" si="3"/>
        <v>0</v>
      </c>
      <c r="EL66" s="74"/>
      <c r="EM66" s="74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>
        <f t="shared" si="4"/>
        <v>0</v>
      </c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8"/>
    </row>
    <row r="67" spans="1:166" ht="12.75">
      <c r="A67" s="80" t="s">
        <v>170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1"/>
      <c r="AK67" s="70"/>
      <c r="AL67" s="71"/>
      <c r="AM67" s="71"/>
      <c r="AN67" s="71"/>
      <c r="AO67" s="71"/>
      <c r="AP67" s="71"/>
      <c r="AQ67" s="71" t="s">
        <v>47</v>
      </c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4">
        <v>10540</v>
      </c>
      <c r="BD67" s="74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74"/>
      <c r="BR67" s="74"/>
      <c r="BS67" s="74"/>
      <c r="BT67" s="74"/>
      <c r="BU67" s="74">
        <v>10540</v>
      </c>
      <c r="BV67" s="74"/>
      <c r="BW67" s="74"/>
      <c r="BX67" s="74"/>
      <c r="BY67" s="74"/>
      <c r="BZ67" s="74"/>
      <c r="CA67" s="74"/>
      <c r="CB67" s="74"/>
      <c r="CC67" s="74"/>
      <c r="CD67" s="74"/>
      <c r="CE67" s="74"/>
      <c r="CF67" s="74"/>
      <c r="CG67" s="74"/>
      <c r="CH67" s="74">
        <v>10540</v>
      </c>
      <c r="CI67" s="74"/>
      <c r="CJ67" s="74"/>
      <c r="CK67" s="74"/>
      <c r="CL67" s="74"/>
      <c r="CM67" s="74"/>
      <c r="CN67" s="74"/>
      <c r="CO67" s="74"/>
      <c r="CP67" s="74"/>
      <c r="CQ67" s="74"/>
      <c r="CR67" s="74"/>
      <c r="CS67" s="74"/>
      <c r="CT67" s="74"/>
      <c r="CU67" s="74"/>
      <c r="CV67" s="74"/>
      <c r="CW67" s="74"/>
      <c r="CX67" s="74"/>
      <c r="CY67" s="74"/>
      <c r="CZ67" s="74"/>
      <c r="DA67" s="74"/>
      <c r="DB67" s="74"/>
      <c r="DC67" s="74"/>
      <c r="DD67" s="74"/>
      <c r="DE67" s="74"/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74"/>
      <c r="DW67" s="74"/>
      <c r="DX67" s="74">
        <f t="shared" si="2"/>
        <v>10540</v>
      </c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>
        <f t="shared" si="3"/>
        <v>0</v>
      </c>
      <c r="EL67" s="74"/>
      <c r="EM67" s="74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>
        <f t="shared" si="4"/>
        <v>0</v>
      </c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8"/>
    </row>
    <row r="68" spans="1:166" ht="12.75">
      <c r="A68" s="80" t="s">
        <v>170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1"/>
      <c r="AK68" s="70"/>
      <c r="AL68" s="71"/>
      <c r="AM68" s="71"/>
      <c r="AN68" s="71"/>
      <c r="AO68" s="71"/>
      <c r="AP68" s="71"/>
      <c r="AQ68" s="71" t="s">
        <v>48</v>
      </c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4">
        <v>6500</v>
      </c>
      <c r="BD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4"/>
      <c r="BT68" s="74"/>
      <c r="BU68" s="74">
        <v>6500</v>
      </c>
      <c r="BV68" s="74"/>
      <c r="BW68" s="74"/>
      <c r="BX68" s="74"/>
      <c r="BY68" s="74"/>
      <c r="BZ68" s="74"/>
      <c r="CA68" s="74"/>
      <c r="CB68" s="74"/>
      <c r="CC68" s="74"/>
      <c r="CD68" s="74"/>
      <c r="CE68" s="74"/>
      <c r="CF68" s="74"/>
      <c r="CG68" s="74"/>
      <c r="CH68" s="74">
        <v>4763.3900000000003</v>
      </c>
      <c r="CI68" s="74"/>
      <c r="CJ68" s="74"/>
      <c r="CK68" s="74"/>
      <c r="CL68" s="74"/>
      <c r="CM68" s="74"/>
      <c r="CN68" s="74"/>
      <c r="CO68" s="74"/>
      <c r="CP68" s="74"/>
      <c r="CQ68" s="74"/>
      <c r="CR68" s="74"/>
      <c r="CS68" s="74"/>
      <c r="CT68" s="74"/>
      <c r="CU68" s="74"/>
      <c r="CV68" s="74"/>
      <c r="CW68" s="74"/>
      <c r="CX68" s="74"/>
      <c r="CY68" s="74"/>
      <c r="CZ68" s="74"/>
      <c r="DA68" s="74"/>
      <c r="DB68" s="74"/>
      <c r="DC68" s="74"/>
      <c r="DD68" s="74"/>
      <c r="DE68" s="74"/>
      <c r="DF68" s="74"/>
      <c r="DG68" s="74"/>
      <c r="DH68" s="74"/>
      <c r="DI68" s="74"/>
      <c r="DJ68" s="74"/>
      <c r="DK68" s="74"/>
      <c r="DL68" s="74"/>
      <c r="DM68" s="74"/>
      <c r="DN68" s="74"/>
      <c r="DO68" s="74"/>
      <c r="DP68" s="74"/>
      <c r="DQ68" s="74"/>
      <c r="DR68" s="74"/>
      <c r="DS68" s="74"/>
      <c r="DT68" s="74"/>
      <c r="DU68" s="74"/>
      <c r="DV68" s="74"/>
      <c r="DW68" s="74"/>
      <c r="DX68" s="74">
        <f t="shared" si="2"/>
        <v>4763.3900000000003</v>
      </c>
      <c r="DY68" s="74"/>
      <c r="DZ68" s="74"/>
      <c r="EA68" s="74"/>
      <c r="EB68" s="74"/>
      <c r="EC68" s="74"/>
      <c r="ED68" s="74"/>
      <c r="EE68" s="74"/>
      <c r="EF68" s="74"/>
      <c r="EG68" s="74"/>
      <c r="EH68" s="74"/>
      <c r="EI68" s="74"/>
      <c r="EJ68" s="74"/>
      <c r="EK68" s="74">
        <f t="shared" si="3"/>
        <v>1736.6099999999997</v>
      </c>
      <c r="EL68" s="74"/>
      <c r="EM68" s="74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>
        <f t="shared" si="4"/>
        <v>1736.6099999999997</v>
      </c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8"/>
    </row>
    <row r="69" spans="1:166" ht="12.75">
      <c r="A69" s="80" t="s">
        <v>170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1"/>
      <c r="AK69" s="70"/>
      <c r="AL69" s="71"/>
      <c r="AM69" s="71"/>
      <c r="AN69" s="71"/>
      <c r="AO69" s="71"/>
      <c r="AP69" s="71"/>
      <c r="AQ69" s="71" t="s">
        <v>49</v>
      </c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4">
        <v>29298</v>
      </c>
      <c r="BD69" s="74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74"/>
      <c r="BR69" s="74"/>
      <c r="BS69" s="74"/>
      <c r="BT69" s="74"/>
      <c r="BU69" s="74">
        <v>29298</v>
      </c>
      <c r="BV69" s="74"/>
      <c r="BW69" s="74"/>
      <c r="BX69" s="74"/>
      <c r="BY69" s="74"/>
      <c r="BZ69" s="74"/>
      <c r="CA69" s="74"/>
      <c r="CB69" s="74"/>
      <c r="CC69" s="74"/>
      <c r="CD69" s="74"/>
      <c r="CE69" s="74"/>
      <c r="CF69" s="74"/>
      <c r="CG69" s="74"/>
      <c r="CH69" s="74">
        <v>29298</v>
      </c>
      <c r="CI69" s="74"/>
      <c r="CJ69" s="74"/>
      <c r="CK69" s="74"/>
      <c r="CL69" s="74"/>
      <c r="CM69" s="74"/>
      <c r="CN69" s="74"/>
      <c r="CO69" s="74"/>
      <c r="CP69" s="74"/>
      <c r="CQ69" s="74"/>
      <c r="CR69" s="74"/>
      <c r="CS69" s="74"/>
      <c r="CT69" s="74"/>
      <c r="CU69" s="74"/>
      <c r="CV69" s="74"/>
      <c r="CW69" s="74"/>
      <c r="CX69" s="74"/>
      <c r="CY69" s="74"/>
      <c r="CZ69" s="74"/>
      <c r="DA69" s="74"/>
      <c r="DB69" s="74"/>
      <c r="DC69" s="74"/>
      <c r="DD69" s="74"/>
      <c r="DE69" s="74"/>
      <c r="DF69" s="74"/>
      <c r="DG69" s="74"/>
      <c r="DH69" s="74"/>
      <c r="DI69" s="74"/>
      <c r="DJ69" s="74"/>
      <c r="DK69" s="74"/>
      <c r="DL69" s="74"/>
      <c r="DM69" s="74"/>
      <c r="DN69" s="74"/>
      <c r="DO69" s="74"/>
      <c r="DP69" s="74"/>
      <c r="DQ69" s="74"/>
      <c r="DR69" s="74"/>
      <c r="DS69" s="74"/>
      <c r="DT69" s="74"/>
      <c r="DU69" s="74"/>
      <c r="DV69" s="74"/>
      <c r="DW69" s="74"/>
      <c r="DX69" s="74">
        <f t="shared" si="2"/>
        <v>29298</v>
      </c>
      <c r="DY69" s="74"/>
      <c r="DZ69" s="74"/>
      <c r="EA69" s="74"/>
      <c r="EB69" s="74"/>
      <c r="EC69" s="74"/>
      <c r="ED69" s="74"/>
      <c r="EE69" s="74"/>
      <c r="EF69" s="74"/>
      <c r="EG69" s="74"/>
      <c r="EH69" s="74"/>
      <c r="EI69" s="74"/>
      <c r="EJ69" s="74"/>
      <c r="EK69" s="74">
        <f t="shared" si="3"/>
        <v>0</v>
      </c>
      <c r="EL69" s="74"/>
      <c r="EM69" s="74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>
        <f t="shared" si="4"/>
        <v>0</v>
      </c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8"/>
    </row>
    <row r="70" spans="1:166" ht="12.75">
      <c r="A70" s="80" t="s">
        <v>171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1"/>
      <c r="AK70" s="70"/>
      <c r="AL70" s="71"/>
      <c r="AM70" s="71"/>
      <c r="AN70" s="71"/>
      <c r="AO70" s="71"/>
      <c r="AP70" s="71"/>
      <c r="AQ70" s="71" t="s">
        <v>50</v>
      </c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4">
        <v>730</v>
      </c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74"/>
      <c r="BR70" s="74"/>
      <c r="BS70" s="74"/>
      <c r="BT70" s="74"/>
      <c r="BU70" s="74">
        <v>730</v>
      </c>
      <c r="BV70" s="74"/>
      <c r="BW70" s="74"/>
      <c r="BX70" s="74"/>
      <c r="BY70" s="74"/>
      <c r="BZ70" s="74"/>
      <c r="CA70" s="74"/>
      <c r="CB70" s="74"/>
      <c r="CC70" s="74"/>
      <c r="CD70" s="74"/>
      <c r="CE70" s="74"/>
      <c r="CF70" s="74"/>
      <c r="CG70" s="74"/>
      <c r="CH70" s="74"/>
      <c r="CI70" s="74"/>
      <c r="CJ70" s="74"/>
      <c r="CK70" s="74"/>
      <c r="CL70" s="74"/>
      <c r="CM70" s="74"/>
      <c r="CN70" s="74"/>
      <c r="CO70" s="74"/>
      <c r="CP70" s="74"/>
      <c r="CQ70" s="74"/>
      <c r="CR70" s="74"/>
      <c r="CS70" s="74"/>
      <c r="CT70" s="74"/>
      <c r="CU70" s="74"/>
      <c r="CV70" s="74"/>
      <c r="CW70" s="74"/>
      <c r="CX70" s="74"/>
      <c r="CY70" s="74"/>
      <c r="CZ70" s="74"/>
      <c r="DA70" s="74"/>
      <c r="DB70" s="74"/>
      <c r="DC70" s="74"/>
      <c r="DD70" s="74"/>
      <c r="DE70" s="74"/>
      <c r="DF70" s="74"/>
      <c r="DG70" s="74"/>
      <c r="DH70" s="74"/>
      <c r="DI70" s="74"/>
      <c r="DJ70" s="74"/>
      <c r="DK70" s="74"/>
      <c r="DL70" s="74"/>
      <c r="DM70" s="74"/>
      <c r="DN70" s="74"/>
      <c r="DO70" s="74"/>
      <c r="DP70" s="74"/>
      <c r="DQ70" s="74"/>
      <c r="DR70" s="74"/>
      <c r="DS70" s="74"/>
      <c r="DT70" s="74"/>
      <c r="DU70" s="74"/>
      <c r="DV70" s="74"/>
      <c r="DW70" s="74"/>
      <c r="DX70" s="74">
        <f t="shared" si="2"/>
        <v>0</v>
      </c>
      <c r="DY70" s="74"/>
      <c r="DZ70" s="74"/>
      <c r="EA70" s="74"/>
      <c r="EB70" s="74"/>
      <c r="EC70" s="74"/>
      <c r="ED70" s="74"/>
      <c r="EE70" s="74"/>
      <c r="EF70" s="74"/>
      <c r="EG70" s="74"/>
      <c r="EH70" s="74"/>
      <c r="EI70" s="74"/>
      <c r="EJ70" s="74"/>
      <c r="EK70" s="74">
        <f t="shared" si="3"/>
        <v>730</v>
      </c>
      <c r="EL70" s="74"/>
      <c r="EM70" s="74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>
        <f t="shared" si="4"/>
        <v>730</v>
      </c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8"/>
    </row>
    <row r="71" spans="1:166" ht="24.2" customHeight="1">
      <c r="A71" s="80" t="s">
        <v>172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1"/>
      <c r="AK71" s="70"/>
      <c r="AL71" s="71"/>
      <c r="AM71" s="71"/>
      <c r="AN71" s="71"/>
      <c r="AO71" s="71"/>
      <c r="AP71" s="71"/>
      <c r="AQ71" s="71" t="s">
        <v>51</v>
      </c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4">
        <v>12000</v>
      </c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>
        <v>12000</v>
      </c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>
        <v>12000</v>
      </c>
      <c r="CI71" s="74"/>
      <c r="CJ71" s="74"/>
      <c r="CK71" s="74"/>
      <c r="CL71" s="74"/>
      <c r="CM71" s="74"/>
      <c r="CN71" s="74"/>
      <c r="CO71" s="74"/>
      <c r="CP71" s="74"/>
      <c r="CQ71" s="74"/>
      <c r="CR71" s="74"/>
      <c r="CS71" s="74"/>
      <c r="CT71" s="74"/>
      <c r="CU71" s="74"/>
      <c r="CV71" s="74"/>
      <c r="CW71" s="74"/>
      <c r="CX71" s="74"/>
      <c r="CY71" s="74"/>
      <c r="CZ71" s="74"/>
      <c r="DA71" s="74"/>
      <c r="DB71" s="74"/>
      <c r="DC71" s="74"/>
      <c r="DD71" s="74"/>
      <c r="DE71" s="74"/>
      <c r="DF71" s="74"/>
      <c r="DG71" s="74"/>
      <c r="DH71" s="74"/>
      <c r="DI71" s="74"/>
      <c r="DJ71" s="74"/>
      <c r="DK71" s="74"/>
      <c r="DL71" s="74"/>
      <c r="DM71" s="74"/>
      <c r="DN71" s="74"/>
      <c r="DO71" s="74"/>
      <c r="DP71" s="74"/>
      <c r="DQ71" s="74"/>
      <c r="DR71" s="74"/>
      <c r="DS71" s="74"/>
      <c r="DT71" s="74"/>
      <c r="DU71" s="74"/>
      <c r="DV71" s="74"/>
      <c r="DW71" s="74"/>
      <c r="DX71" s="74">
        <f t="shared" si="2"/>
        <v>12000</v>
      </c>
      <c r="DY71" s="74"/>
      <c r="DZ71" s="74"/>
      <c r="EA71" s="74"/>
      <c r="EB71" s="74"/>
      <c r="EC71" s="74"/>
      <c r="ED71" s="74"/>
      <c r="EE71" s="74"/>
      <c r="EF71" s="74"/>
      <c r="EG71" s="74"/>
      <c r="EH71" s="74"/>
      <c r="EI71" s="74"/>
      <c r="EJ71" s="74"/>
      <c r="EK71" s="74">
        <f t="shared" si="3"/>
        <v>0</v>
      </c>
      <c r="EL71" s="74"/>
      <c r="EM71" s="74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>
        <f t="shared" si="4"/>
        <v>0</v>
      </c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8"/>
    </row>
    <row r="72" spans="1:166" ht="24.2" customHeight="1">
      <c r="A72" s="80" t="s">
        <v>172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1"/>
      <c r="AK72" s="70"/>
      <c r="AL72" s="71"/>
      <c r="AM72" s="71"/>
      <c r="AN72" s="71"/>
      <c r="AO72" s="71"/>
      <c r="AP72" s="71"/>
      <c r="AQ72" s="71" t="s">
        <v>52</v>
      </c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4">
        <v>15000</v>
      </c>
      <c r="BD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4"/>
      <c r="BR72" s="74"/>
      <c r="BS72" s="74"/>
      <c r="BT72" s="74"/>
      <c r="BU72" s="74">
        <v>15000</v>
      </c>
      <c r="BV72" s="74"/>
      <c r="BW72" s="74"/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>
        <v>14972</v>
      </c>
      <c r="CI72" s="74"/>
      <c r="CJ72" s="74"/>
      <c r="CK72" s="74"/>
      <c r="CL72" s="74"/>
      <c r="CM72" s="74"/>
      <c r="CN72" s="74"/>
      <c r="CO72" s="74"/>
      <c r="CP72" s="74"/>
      <c r="CQ72" s="74"/>
      <c r="CR72" s="74"/>
      <c r="CS72" s="74"/>
      <c r="CT72" s="74"/>
      <c r="CU72" s="74"/>
      <c r="CV72" s="74"/>
      <c r="CW72" s="74"/>
      <c r="CX72" s="74"/>
      <c r="CY72" s="74"/>
      <c r="CZ72" s="74"/>
      <c r="DA72" s="74"/>
      <c r="DB72" s="74"/>
      <c r="DC72" s="74"/>
      <c r="DD72" s="74"/>
      <c r="DE72" s="74"/>
      <c r="DF72" s="74"/>
      <c r="DG72" s="74"/>
      <c r="DH72" s="74"/>
      <c r="DI72" s="74"/>
      <c r="DJ72" s="74"/>
      <c r="DK72" s="74"/>
      <c r="DL72" s="74"/>
      <c r="DM72" s="74"/>
      <c r="DN72" s="74"/>
      <c r="DO72" s="74"/>
      <c r="DP72" s="74"/>
      <c r="DQ72" s="74"/>
      <c r="DR72" s="74"/>
      <c r="DS72" s="74"/>
      <c r="DT72" s="74"/>
      <c r="DU72" s="74"/>
      <c r="DV72" s="74"/>
      <c r="DW72" s="74"/>
      <c r="DX72" s="74">
        <f t="shared" si="2"/>
        <v>14972</v>
      </c>
      <c r="DY72" s="74"/>
      <c r="DZ72" s="74"/>
      <c r="EA72" s="74"/>
      <c r="EB72" s="74"/>
      <c r="EC72" s="74"/>
      <c r="ED72" s="74"/>
      <c r="EE72" s="74"/>
      <c r="EF72" s="74"/>
      <c r="EG72" s="74"/>
      <c r="EH72" s="74"/>
      <c r="EI72" s="74"/>
      <c r="EJ72" s="74"/>
      <c r="EK72" s="74">
        <f t="shared" si="3"/>
        <v>28</v>
      </c>
      <c r="EL72" s="74"/>
      <c r="EM72" s="74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>
        <f t="shared" si="4"/>
        <v>28</v>
      </c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8"/>
    </row>
    <row r="73" spans="1:166" ht="24.2" customHeight="1">
      <c r="A73" s="80" t="s">
        <v>172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1"/>
      <c r="AK73" s="70"/>
      <c r="AL73" s="71"/>
      <c r="AM73" s="71"/>
      <c r="AN73" s="71"/>
      <c r="AO73" s="71"/>
      <c r="AP73" s="71"/>
      <c r="AQ73" s="71" t="s">
        <v>53</v>
      </c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4">
        <v>2000</v>
      </c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>
        <v>2000</v>
      </c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4"/>
      <c r="CM73" s="74"/>
      <c r="CN73" s="74"/>
      <c r="CO73" s="74"/>
      <c r="CP73" s="74"/>
      <c r="CQ73" s="74"/>
      <c r="CR73" s="74"/>
      <c r="CS73" s="74"/>
      <c r="CT73" s="74"/>
      <c r="CU73" s="74"/>
      <c r="CV73" s="74"/>
      <c r="CW73" s="74"/>
      <c r="CX73" s="74"/>
      <c r="CY73" s="74"/>
      <c r="CZ73" s="74"/>
      <c r="DA73" s="74"/>
      <c r="DB73" s="74"/>
      <c r="DC73" s="74"/>
      <c r="DD73" s="74"/>
      <c r="DE73" s="74"/>
      <c r="DF73" s="74"/>
      <c r="DG73" s="74"/>
      <c r="DH73" s="74"/>
      <c r="DI73" s="74"/>
      <c r="DJ73" s="74"/>
      <c r="DK73" s="74"/>
      <c r="DL73" s="74"/>
      <c r="DM73" s="74"/>
      <c r="DN73" s="74"/>
      <c r="DO73" s="74"/>
      <c r="DP73" s="74"/>
      <c r="DQ73" s="74"/>
      <c r="DR73" s="74"/>
      <c r="DS73" s="74"/>
      <c r="DT73" s="74"/>
      <c r="DU73" s="74"/>
      <c r="DV73" s="74"/>
      <c r="DW73" s="74"/>
      <c r="DX73" s="74">
        <f t="shared" si="2"/>
        <v>0</v>
      </c>
      <c r="DY73" s="74"/>
      <c r="DZ73" s="74"/>
      <c r="EA73" s="74"/>
      <c r="EB73" s="74"/>
      <c r="EC73" s="74"/>
      <c r="ED73" s="74"/>
      <c r="EE73" s="74"/>
      <c r="EF73" s="74"/>
      <c r="EG73" s="74"/>
      <c r="EH73" s="74"/>
      <c r="EI73" s="74"/>
      <c r="EJ73" s="74"/>
      <c r="EK73" s="74">
        <f t="shared" si="3"/>
        <v>2000</v>
      </c>
      <c r="EL73" s="74"/>
      <c r="EM73" s="74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>
        <f t="shared" si="4"/>
        <v>2000</v>
      </c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8"/>
    </row>
    <row r="74" spans="1:166" ht="24.2" customHeight="1">
      <c r="A74" s="80" t="s">
        <v>172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1"/>
      <c r="AK74" s="70"/>
      <c r="AL74" s="71"/>
      <c r="AM74" s="71"/>
      <c r="AN74" s="71"/>
      <c r="AO74" s="71"/>
      <c r="AP74" s="71"/>
      <c r="AQ74" s="71" t="s">
        <v>54</v>
      </c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4">
        <v>22351.27</v>
      </c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>
        <v>22351.27</v>
      </c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>
        <v>21964</v>
      </c>
      <c r="CI74" s="74"/>
      <c r="CJ74" s="74"/>
      <c r="CK74" s="74"/>
      <c r="CL74" s="74"/>
      <c r="CM74" s="74"/>
      <c r="CN74" s="74"/>
      <c r="CO74" s="74"/>
      <c r="CP74" s="74"/>
      <c r="CQ74" s="74"/>
      <c r="CR74" s="74"/>
      <c r="CS74" s="74"/>
      <c r="CT74" s="74"/>
      <c r="CU74" s="74"/>
      <c r="CV74" s="74"/>
      <c r="CW74" s="74"/>
      <c r="CX74" s="74"/>
      <c r="CY74" s="74"/>
      <c r="CZ74" s="74"/>
      <c r="DA74" s="74"/>
      <c r="DB74" s="74"/>
      <c r="DC74" s="74"/>
      <c r="DD74" s="74"/>
      <c r="DE74" s="74"/>
      <c r="DF74" s="74"/>
      <c r="DG74" s="74"/>
      <c r="DH74" s="74"/>
      <c r="DI74" s="74"/>
      <c r="DJ74" s="74"/>
      <c r="DK74" s="74"/>
      <c r="DL74" s="74"/>
      <c r="DM74" s="74"/>
      <c r="DN74" s="74"/>
      <c r="DO74" s="74"/>
      <c r="DP74" s="74"/>
      <c r="DQ74" s="74"/>
      <c r="DR74" s="74"/>
      <c r="DS74" s="74"/>
      <c r="DT74" s="74"/>
      <c r="DU74" s="74"/>
      <c r="DV74" s="74"/>
      <c r="DW74" s="74"/>
      <c r="DX74" s="74">
        <f t="shared" si="2"/>
        <v>21964</v>
      </c>
      <c r="DY74" s="74"/>
      <c r="DZ74" s="74"/>
      <c r="EA74" s="74"/>
      <c r="EB74" s="74"/>
      <c r="EC74" s="74"/>
      <c r="ED74" s="74"/>
      <c r="EE74" s="74"/>
      <c r="EF74" s="74"/>
      <c r="EG74" s="74"/>
      <c r="EH74" s="74"/>
      <c r="EI74" s="74"/>
      <c r="EJ74" s="74"/>
      <c r="EK74" s="74">
        <f t="shared" si="3"/>
        <v>387.27000000000044</v>
      </c>
      <c r="EL74" s="74"/>
      <c r="EM74" s="74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>
        <f t="shared" si="4"/>
        <v>387.27000000000044</v>
      </c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8"/>
    </row>
    <row r="75" spans="1:166" ht="12.75">
      <c r="A75" s="80" t="s">
        <v>171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1"/>
      <c r="AK75" s="70"/>
      <c r="AL75" s="71"/>
      <c r="AM75" s="71"/>
      <c r="AN75" s="71"/>
      <c r="AO75" s="71"/>
      <c r="AP75" s="71"/>
      <c r="AQ75" s="71" t="s">
        <v>55</v>
      </c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4">
        <v>600</v>
      </c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>
        <v>600</v>
      </c>
      <c r="BV75" s="74"/>
      <c r="BW75" s="74"/>
      <c r="BX75" s="74"/>
      <c r="BY75" s="74"/>
      <c r="BZ75" s="74"/>
      <c r="CA75" s="74"/>
      <c r="CB75" s="74"/>
      <c r="CC75" s="74"/>
      <c r="CD75" s="74"/>
      <c r="CE75" s="74"/>
      <c r="CF75" s="74"/>
      <c r="CG75" s="74"/>
      <c r="CH75" s="74"/>
      <c r="CI75" s="74"/>
      <c r="CJ75" s="74"/>
      <c r="CK75" s="74"/>
      <c r="CL75" s="74"/>
      <c r="CM75" s="74"/>
      <c r="CN75" s="74"/>
      <c r="CO75" s="74"/>
      <c r="CP75" s="74"/>
      <c r="CQ75" s="74"/>
      <c r="CR75" s="74"/>
      <c r="CS75" s="74"/>
      <c r="CT75" s="74"/>
      <c r="CU75" s="74"/>
      <c r="CV75" s="74"/>
      <c r="CW75" s="74"/>
      <c r="CX75" s="74"/>
      <c r="CY75" s="74"/>
      <c r="CZ75" s="74"/>
      <c r="DA75" s="74"/>
      <c r="DB75" s="74"/>
      <c r="DC75" s="74"/>
      <c r="DD75" s="74"/>
      <c r="DE75" s="74"/>
      <c r="DF75" s="74"/>
      <c r="DG75" s="74"/>
      <c r="DH75" s="74"/>
      <c r="DI75" s="74"/>
      <c r="DJ75" s="74"/>
      <c r="DK75" s="74"/>
      <c r="DL75" s="74"/>
      <c r="DM75" s="74"/>
      <c r="DN75" s="74"/>
      <c r="DO75" s="74"/>
      <c r="DP75" s="74"/>
      <c r="DQ75" s="74"/>
      <c r="DR75" s="74"/>
      <c r="DS75" s="74"/>
      <c r="DT75" s="74"/>
      <c r="DU75" s="74"/>
      <c r="DV75" s="74"/>
      <c r="DW75" s="74"/>
      <c r="DX75" s="74">
        <f t="shared" si="2"/>
        <v>0</v>
      </c>
      <c r="DY75" s="74"/>
      <c r="DZ75" s="74"/>
      <c r="EA75" s="74"/>
      <c r="EB75" s="74"/>
      <c r="EC75" s="74"/>
      <c r="ED75" s="74"/>
      <c r="EE75" s="74"/>
      <c r="EF75" s="74"/>
      <c r="EG75" s="74"/>
      <c r="EH75" s="74"/>
      <c r="EI75" s="74"/>
      <c r="EJ75" s="74"/>
      <c r="EK75" s="74">
        <f t="shared" si="3"/>
        <v>600</v>
      </c>
      <c r="EL75" s="74"/>
      <c r="EM75" s="74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>
        <f t="shared" si="4"/>
        <v>600</v>
      </c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8"/>
    </row>
    <row r="76" spans="1:166" ht="12.75">
      <c r="A76" s="80" t="s">
        <v>171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1"/>
      <c r="AK76" s="70"/>
      <c r="AL76" s="71"/>
      <c r="AM76" s="71"/>
      <c r="AN76" s="71"/>
      <c r="AO76" s="71"/>
      <c r="AP76" s="71"/>
      <c r="AQ76" s="71" t="s">
        <v>56</v>
      </c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4">
        <v>2700</v>
      </c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4"/>
      <c r="BR76" s="74"/>
      <c r="BS76" s="74"/>
      <c r="BT76" s="74"/>
      <c r="BU76" s="74">
        <v>2700</v>
      </c>
      <c r="BV76" s="74"/>
      <c r="BW76" s="74"/>
      <c r="BX76" s="74"/>
      <c r="BY76" s="74"/>
      <c r="BZ76" s="74"/>
      <c r="CA76" s="74"/>
      <c r="CB76" s="74"/>
      <c r="CC76" s="74"/>
      <c r="CD76" s="74"/>
      <c r="CE76" s="74"/>
      <c r="CF76" s="74"/>
      <c r="CG76" s="74"/>
      <c r="CH76" s="74">
        <v>2700</v>
      </c>
      <c r="CI76" s="74"/>
      <c r="CJ76" s="74"/>
      <c r="CK76" s="74"/>
      <c r="CL76" s="74"/>
      <c r="CM76" s="74"/>
      <c r="CN76" s="74"/>
      <c r="CO76" s="74"/>
      <c r="CP76" s="74"/>
      <c r="CQ76" s="74"/>
      <c r="CR76" s="74"/>
      <c r="CS76" s="74"/>
      <c r="CT76" s="74"/>
      <c r="CU76" s="74"/>
      <c r="CV76" s="74"/>
      <c r="CW76" s="74"/>
      <c r="CX76" s="74"/>
      <c r="CY76" s="74"/>
      <c r="CZ76" s="74"/>
      <c r="DA76" s="74"/>
      <c r="DB76" s="74"/>
      <c r="DC76" s="74"/>
      <c r="DD76" s="74"/>
      <c r="DE76" s="74"/>
      <c r="DF76" s="74"/>
      <c r="DG76" s="74"/>
      <c r="DH76" s="74"/>
      <c r="DI76" s="74"/>
      <c r="DJ76" s="74"/>
      <c r="DK76" s="74"/>
      <c r="DL76" s="74"/>
      <c r="DM76" s="74"/>
      <c r="DN76" s="74"/>
      <c r="DO76" s="74"/>
      <c r="DP76" s="74"/>
      <c r="DQ76" s="74"/>
      <c r="DR76" s="74"/>
      <c r="DS76" s="74"/>
      <c r="DT76" s="74"/>
      <c r="DU76" s="74"/>
      <c r="DV76" s="74"/>
      <c r="DW76" s="74"/>
      <c r="DX76" s="74">
        <f t="shared" si="2"/>
        <v>2700</v>
      </c>
      <c r="DY76" s="74"/>
      <c r="DZ76" s="74"/>
      <c r="EA76" s="74"/>
      <c r="EB76" s="74"/>
      <c r="EC76" s="74"/>
      <c r="ED76" s="74"/>
      <c r="EE76" s="74"/>
      <c r="EF76" s="74"/>
      <c r="EG76" s="74"/>
      <c r="EH76" s="74"/>
      <c r="EI76" s="74"/>
      <c r="EJ76" s="74"/>
      <c r="EK76" s="74">
        <f t="shared" si="3"/>
        <v>0</v>
      </c>
      <c r="EL76" s="74"/>
      <c r="EM76" s="74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>
        <f t="shared" si="4"/>
        <v>0</v>
      </c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8"/>
    </row>
    <row r="77" spans="1:166" ht="12.75">
      <c r="A77" s="80" t="s">
        <v>171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1"/>
      <c r="AK77" s="70"/>
      <c r="AL77" s="71"/>
      <c r="AM77" s="71"/>
      <c r="AN77" s="71"/>
      <c r="AO77" s="71"/>
      <c r="AP77" s="71"/>
      <c r="AQ77" s="71" t="s">
        <v>57</v>
      </c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4">
        <v>130</v>
      </c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>
        <v>130</v>
      </c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>
        <v>100</v>
      </c>
      <c r="CI77" s="74"/>
      <c r="CJ77" s="74"/>
      <c r="CK77" s="74"/>
      <c r="CL77" s="74"/>
      <c r="CM77" s="74"/>
      <c r="CN77" s="74"/>
      <c r="CO77" s="74"/>
      <c r="CP77" s="74"/>
      <c r="CQ77" s="74"/>
      <c r="CR77" s="74"/>
      <c r="CS77" s="74"/>
      <c r="CT77" s="74"/>
      <c r="CU77" s="74"/>
      <c r="CV77" s="74"/>
      <c r="CW77" s="74"/>
      <c r="CX77" s="74"/>
      <c r="CY77" s="74"/>
      <c r="CZ77" s="74"/>
      <c r="DA77" s="74"/>
      <c r="DB77" s="74"/>
      <c r="DC77" s="74"/>
      <c r="DD77" s="74"/>
      <c r="DE77" s="74"/>
      <c r="DF77" s="74"/>
      <c r="DG77" s="74"/>
      <c r="DH77" s="74"/>
      <c r="DI77" s="74"/>
      <c r="DJ77" s="74"/>
      <c r="DK77" s="74"/>
      <c r="DL77" s="74"/>
      <c r="DM77" s="74"/>
      <c r="DN77" s="74"/>
      <c r="DO77" s="74"/>
      <c r="DP77" s="74"/>
      <c r="DQ77" s="74"/>
      <c r="DR77" s="74"/>
      <c r="DS77" s="74"/>
      <c r="DT77" s="74"/>
      <c r="DU77" s="74"/>
      <c r="DV77" s="74"/>
      <c r="DW77" s="74"/>
      <c r="DX77" s="74">
        <f t="shared" si="2"/>
        <v>100</v>
      </c>
      <c r="DY77" s="74"/>
      <c r="DZ77" s="74"/>
      <c r="EA77" s="74"/>
      <c r="EB77" s="74"/>
      <c r="EC77" s="74"/>
      <c r="ED77" s="74"/>
      <c r="EE77" s="74"/>
      <c r="EF77" s="74"/>
      <c r="EG77" s="74"/>
      <c r="EH77" s="74"/>
      <c r="EI77" s="74"/>
      <c r="EJ77" s="74"/>
      <c r="EK77" s="74">
        <f t="shared" si="3"/>
        <v>30</v>
      </c>
      <c r="EL77" s="74"/>
      <c r="EM77" s="74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>
        <f t="shared" si="4"/>
        <v>30</v>
      </c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8"/>
    </row>
    <row r="78" spans="1:166" ht="12.75">
      <c r="A78" s="80" t="s">
        <v>171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1"/>
      <c r="AK78" s="70"/>
      <c r="AL78" s="71"/>
      <c r="AM78" s="71"/>
      <c r="AN78" s="71"/>
      <c r="AO78" s="71"/>
      <c r="AP78" s="71"/>
      <c r="AQ78" s="71" t="s">
        <v>58</v>
      </c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4">
        <v>29.46</v>
      </c>
      <c r="BD78" s="74"/>
      <c r="BE78" s="74"/>
      <c r="BF78" s="74"/>
      <c r="BG78" s="74"/>
      <c r="BH78" s="74"/>
      <c r="BI78" s="74"/>
      <c r="BJ78" s="74"/>
      <c r="BK78" s="74"/>
      <c r="BL78" s="74"/>
      <c r="BM78" s="74"/>
      <c r="BN78" s="74"/>
      <c r="BO78" s="74"/>
      <c r="BP78" s="74"/>
      <c r="BQ78" s="74"/>
      <c r="BR78" s="74"/>
      <c r="BS78" s="74"/>
      <c r="BT78" s="74"/>
      <c r="BU78" s="74">
        <v>29.46</v>
      </c>
      <c r="BV78" s="74"/>
      <c r="BW78" s="74"/>
      <c r="BX78" s="74"/>
      <c r="BY78" s="74"/>
      <c r="BZ78" s="74"/>
      <c r="CA78" s="74"/>
      <c r="CB78" s="74"/>
      <c r="CC78" s="74"/>
      <c r="CD78" s="74"/>
      <c r="CE78" s="74"/>
      <c r="CF78" s="74"/>
      <c r="CG78" s="74"/>
      <c r="CH78" s="74">
        <v>29.46</v>
      </c>
      <c r="CI78" s="74"/>
      <c r="CJ78" s="74"/>
      <c r="CK78" s="74"/>
      <c r="CL78" s="74"/>
      <c r="CM78" s="74"/>
      <c r="CN78" s="74"/>
      <c r="CO78" s="74"/>
      <c r="CP78" s="74"/>
      <c r="CQ78" s="74"/>
      <c r="CR78" s="74"/>
      <c r="CS78" s="74"/>
      <c r="CT78" s="74"/>
      <c r="CU78" s="74"/>
      <c r="CV78" s="74"/>
      <c r="CW78" s="74"/>
      <c r="CX78" s="74"/>
      <c r="CY78" s="74"/>
      <c r="CZ78" s="74"/>
      <c r="DA78" s="74"/>
      <c r="DB78" s="74"/>
      <c r="DC78" s="74"/>
      <c r="DD78" s="74"/>
      <c r="DE78" s="74"/>
      <c r="DF78" s="74"/>
      <c r="DG78" s="74"/>
      <c r="DH78" s="74"/>
      <c r="DI78" s="74"/>
      <c r="DJ78" s="74"/>
      <c r="DK78" s="74"/>
      <c r="DL78" s="74"/>
      <c r="DM78" s="74"/>
      <c r="DN78" s="74"/>
      <c r="DO78" s="74"/>
      <c r="DP78" s="74"/>
      <c r="DQ78" s="74"/>
      <c r="DR78" s="74"/>
      <c r="DS78" s="74"/>
      <c r="DT78" s="74"/>
      <c r="DU78" s="74"/>
      <c r="DV78" s="74"/>
      <c r="DW78" s="74"/>
      <c r="DX78" s="74">
        <f t="shared" si="2"/>
        <v>29.46</v>
      </c>
      <c r="DY78" s="74"/>
      <c r="DZ78" s="74"/>
      <c r="EA78" s="74"/>
      <c r="EB78" s="74"/>
      <c r="EC78" s="74"/>
      <c r="ED78" s="74"/>
      <c r="EE78" s="74"/>
      <c r="EF78" s="74"/>
      <c r="EG78" s="74"/>
      <c r="EH78" s="74"/>
      <c r="EI78" s="74"/>
      <c r="EJ78" s="74"/>
      <c r="EK78" s="74">
        <f t="shared" si="3"/>
        <v>0</v>
      </c>
      <c r="EL78" s="74"/>
      <c r="EM78" s="74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>
        <f t="shared" si="4"/>
        <v>0</v>
      </c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8"/>
    </row>
    <row r="79" spans="1:166" ht="12.75">
      <c r="A79" s="80" t="s">
        <v>171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1"/>
      <c r="AK79" s="70"/>
      <c r="AL79" s="71"/>
      <c r="AM79" s="71"/>
      <c r="AN79" s="71"/>
      <c r="AO79" s="71"/>
      <c r="AP79" s="71"/>
      <c r="AQ79" s="71" t="s">
        <v>59</v>
      </c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4">
        <v>7500</v>
      </c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>
        <v>7500</v>
      </c>
      <c r="BV79" s="74"/>
      <c r="BW79" s="74"/>
      <c r="BX79" s="74"/>
      <c r="BY79" s="74"/>
      <c r="BZ79" s="74"/>
      <c r="CA79" s="74"/>
      <c r="CB79" s="74"/>
      <c r="CC79" s="74"/>
      <c r="CD79" s="74"/>
      <c r="CE79" s="74"/>
      <c r="CF79" s="74"/>
      <c r="CG79" s="74"/>
      <c r="CH79" s="74"/>
      <c r="CI79" s="74"/>
      <c r="CJ79" s="74"/>
      <c r="CK79" s="74"/>
      <c r="CL79" s="74"/>
      <c r="CM79" s="74"/>
      <c r="CN79" s="74"/>
      <c r="CO79" s="74"/>
      <c r="CP79" s="74"/>
      <c r="CQ79" s="74"/>
      <c r="CR79" s="74"/>
      <c r="CS79" s="74"/>
      <c r="CT79" s="74"/>
      <c r="CU79" s="74"/>
      <c r="CV79" s="74"/>
      <c r="CW79" s="74"/>
      <c r="CX79" s="74"/>
      <c r="CY79" s="74"/>
      <c r="CZ79" s="74"/>
      <c r="DA79" s="74"/>
      <c r="DB79" s="74"/>
      <c r="DC79" s="74"/>
      <c r="DD79" s="74"/>
      <c r="DE79" s="74"/>
      <c r="DF79" s="74"/>
      <c r="DG79" s="74"/>
      <c r="DH79" s="74"/>
      <c r="DI79" s="74"/>
      <c r="DJ79" s="74"/>
      <c r="DK79" s="74"/>
      <c r="DL79" s="74"/>
      <c r="DM79" s="74"/>
      <c r="DN79" s="74"/>
      <c r="DO79" s="74"/>
      <c r="DP79" s="74"/>
      <c r="DQ79" s="74"/>
      <c r="DR79" s="74"/>
      <c r="DS79" s="74"/>
      <c r="DT79" s="74"/>
      <c r="DU79" s="74"/>
      <c r="DV79" s="74"/>
      <c r="DW79" s="74"/>
      <c r="DX79" s="74">
        <f t="shared" si="2"/>
        <v>0</v>
      </c>
      <c r="DY79" s="74"/>
      <c r="DZ79" s="74"/>
      <c r="EA79" s="74"/>
      <c r="EB79" s="74"/>
      <c r="EC79" s="74"/>
      <c r="ED79" s="74"/>
      <c r="EE79" s="74"/>
      <c r="EF79" s="74"/>
      <c r="EG79" s="74"/>
      <c r="EH79" s="74"/>
      <c r="EI79" s="74"/>
      <c r="EJ79" s="74"/>
      <c r="EK79" s="74">
        <f t="shared" si="3"/>
        <v>7500</v>
      </c>
      <c r="EL79" s="74"/>
      <c r="EM79" s="74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>
        <f t="shared" si="4"/>
        <v>7500</v>
      </c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8"/>
    </row>
    <row r="80" spans="1:166" ht="12.75">
      <c r="A80" s="80" t="s">
        <v>166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1"/>
      <c r="AK80" s="70"/>
      <c r="AL80" s="71"/>
      <c r="AM80" s="71"/>
      <c r="AN80" s="71"/>
      <c r="AO80" s="71"/>
      <c r="AP80" s="71"/>
      <c r="AQ80" s="71" t="s">
        <v>60</v>
      </c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4">
        <v>129217</v>
      </c>
      <c r="BD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>
        <v>129217</v>
      </c>
      <c r="BV80" s="74"/>
      <c r="BW80" s="74"/>
      <c r="BX80" s="74"/>
      <c r="BY80" s="74"/>
      <c r="BZ80" s="74"/>
      <c r="CA80" s="74"/>
      <c r="CB80" s="74"/>
      <c r="CC80" s="74"/>
      <c r="CD80" s="74"/>
      <c r="CE80" s="74"/>
      <c r="CF80" s="74"/>
      <c r="CG80" s="74"/>
      <c r="CH80" s="74">
        <v>106761.64</v>
      </c>
      <c r="CI80" s="74"/>
      <c r="CJ80" s="74"/>
      <c r="CK80" s="74"/>
      <c r="CL80" s="74"/>
      <c r="CM80" s="74"/>
      <c r="CN80" s="74"/>
      <c r="CO80" s="74"/>
      <c r="CP80" s="74"/>
      <c r="CQ80" s="74"/>
      <c r="CR80" s="74"/>
      <c r="CS80" s="74"/>
      <c r="CT80" s="74"/>
      <c r="CU80" s="74"/>
      <c r="CV80" s="74"/>
      <c r="CW80" s="74"/>
      <c r="CX80" s="74"/>
      <c r="CY80" s="74"/>
      <c r="CZ80" s="74"/>
      <c r="DA80" s="74"/>
      <c r="DB80" s="74"/>
      <c r="DC80" s="74"/>
      <c r="DD80" s="74"/>
      <c r="DE80" s="74"/>
      <c r="DF80" s="74"/>
      <c r="DG80" s="74"/>
      <c r="DH80" s="74"/>
      <c r="DI80" s="74"/>
      <c r="DJ80" s="74"/>
      <c r="DK80" s="74"/>
      <c r="DL80" s="74"/>
      <c r="DM80" s="74"/>
      <c r="DN80" s="74"/>
      <c r="DO80" s="74"/>
      <c r="DP80" s="74"/>
      <c r="DQ80" s="74"/>
      <c r="DR80" s="74"/>
      <c r="DS80" s="74"/>
      <c r="DT80" s="74"/>
      <c r="DU80" s="74"/>
      <c r="DV80" s="74"/>
      <c r="DW80" s="74"/>
      <c r="DX80" s="74">
        <f t="shared" si="2"/>
        <v>106761.64</v>
      </c>
      <c r="DY80" s="74"/>
      <c r="DZ80" s="74"/>
      <c r="EA80" s="74"/>
      <c r="EB80" s="74"/>
      <c r="EC80" s="74"/>
      <c r="ED80" s="74"/>
      <c r="EE80" s="74"/>
      <c r="EF80" s="74"/>
      <c r="EG80" s="74"/>
      <c r="EH80" s="74"/>
      <c r="EI80" s="74"/>
      <c r="EJ80" s="74"/>
      <c r="EK80" s="74">
        <f t="shared" si="3"/>
        <v>22455.360000000001</v>
      </c>
      <c r="EL80" s="74"/>
      <c r="EM80" s="74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>
        <f t="shared" si="4"/>
        <v>22455.360000000001</v>
      </c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8"/>
    </row>
    <row r="81" spans="1:166" ht="24.2" customHeight="1">
      <c r="A81" s="80" t="s">
        <v>167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1"/>
      <c r="AK81" s="70"/>
      <c r="AL81" s="71"/>
      <c r="AM81" s="71"/>
      <c r="AN81" s="71"/>
      <c r="AO81" s="71"/>
      <c r="AP81" s="71"/>
      <c r="AQ81" s="71" t="s">
        <v>61</v>
      </c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4">
        <v>38783</v>
      </c>
      <c r="BD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>
        <v>38783</v>
      </c>
      <c r="BV81" s="74"/>
      <c r="BW81" s="74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>
        <v>32250</v>
      </c>
      <c r="CI81" s="74"/>
      <c r="CJ81" s="74"/>
      <c r="CK81" s="74"/>
      <c r="CL81" s="74"/>
      <c r="CM81" s="74"/>
      <c r="CN81" s="74"/>
      <c r="CO81" s="74"/>
      <c r="CP81" s="74"/>
      <c r="CQ81" s="74"/>
      <c r="CR81" s="74"/>
      <c r="CS81" s="74"/>
      <c r="CT81" s="74"/>
      <c r="CU81" s="74"/>
      <c r="CV81" s="74"/>
      <c r="CW81" s="74"/>
      <c r="CX81" s="74"/>
      <c r="CY81" s="74"/>
      <c r="CZ81" s="74"/>
      <c r="DA81" s="74"/>
      <c r="DB81" s="74"/>
      <c r="DC81" s="74"/>
      <c r="DD81" s="74"/>
      <c r="DE81" s="74"/>
      <c r="DF81" s="74"/>
      <c r="DG81" s="74"/>
      <c r="DH81" s="74"/>
      <c r="DI81" s="74"/>
      <c r="DJ81" s="74"/>
      <c r="DK81" s="74"/>
      <c r="DL81" s="74"/>
      <c r="DM81" s="74"/>
      <c r="DN81" s="74"/>
      <c r="DO81" s="74"/>
      <c r="DP81" s="74"/>
      <c r="DQ81" s="74"/>
      <c r="DR81" s="74"/>
      <c r="DS81" s="74"/>
      <c r="DT81" s="74"/>
      <c r="DU81" s="74"/>
      <c r="DV81" s="74"/>
      <c r="DW81" s="74"/>
      <c r="DX81" s="74">
        <f t="shared" si="2"/>
        <v>32250</v>
      </c>
      <c r="DY81" s="74"/>
      <c r="DZ81" s="74"/>
      <c r="EA81" s="74"/>
      <c r="EB81" s="74"/>
      <c r="EC81" s="74"/>
      <c r="ED81" s="74"/>
      <c r="EE81" s="74"/>
      <c r="EF81" s="74"/>
      <c r="EG81" s="74"/>
      <c r="EH81" s="74"/>
      <c r="EI81" s="74"/>
      <c r="EJ81" s="74"/>
      <c r="EK81" s="74">
        <f t="shared" si="3"/>
        <v>6533</v>
      </c>
      <c r="EL81" s="74"/>
      <c r="EM81" s="74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>
        <f t="shared" si="4"/>
        <v>6533</v>
      </c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8"/>
    </row>
    <row r="82" spans="1:166" ht="24.2" customHeight="1">
      <c r="A82" s="80" t="s">
        <v>172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1"/>
      <c r="AK82" s="70"/>
      <c r="AL82" s="71"/>
      <c r="AM82" s="71"/>
      <c r="AN82" s="71"/>
      <c r="AO82" s="71"/>
      <c r="AP82" s="71"/>
      <c r="AQ82" s="71" t="s">
        <v>62</v>
      </c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4">
        <v>3000</v>
      </c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>
        <v>3000</v>
      </c>
      <c r="BV82" s="74"/>
      <c r="BW82" s="74"/>
      <c r="BX82" s="74"/>
      <c r="BY82" s="74"/>
      <c r="BZ82" s="74"/>
      <c r="CA82" s="74"/>
      <c r="CB82" s="74"/>
      <c r="CC82" s="74"/>
      <c r="CD82" s="74"/>
      <c r="CE82" s="74"/>
      <c r="CF82" s="74"/>
      <c r="CG82" s="74"/>
      <c r="CH82" s="74"/>
      <c r="CI82" s="74"/>
      <c r="CJ82" s="74"/>
      <c r="CK82" s="74"/>
      <c r="CL82" s="74"/>
      <c r="CM82" s="74"/>
      <c r="CN82" s="74"/>
      <c r="CO82" s="74"/>
      <c r="CP82" s="74"/>
      <c r="CQ82" s="74"/>
      <c r="CR82" s="74"/>
      <c r="CS82" s="74"/>
      <c r="CT82" s="74"/>
      <c r="CU82" s="74"/>
      <c r="CV82" s="74"/>
      <c r="CW82" s="74"/>
      <c r="CX82" s="74"/>
      <c r="CY82" s="74"/>
      <c r="CZ82" s="74"/>
      <c r="DA82" s="74"/>
      <c r="DB82" s="74"/>
      <c r="DC82" s="74"/>
      <c r="DD82" s="74"/>
      <c r="DE82" s="74"/>
      <c r="DF82" s="74"/>
      <c r="DG82" s="74"/>
      <c r="DH82" s="74"/>
      <c r="DI82" s="74"/>
      <c r="DJ82" s="74"/>
      <c r="DK82" s="74"/>
      <c r="DL82" s="74"/>
      <c r="DM82" s="74"/>
      <c r="DN82" s="74"/>
      <c r="DO82" s="74"/>
      <c r="DP82" s="74"/>
      <c r="DQ82" s="74"/>
      <c r="DR82" s="74"/>
      <c r="DS82" s="74"/>
      <c r="DT82" s="74"/>
      <c r="DU82" s="74"/>
      <c r="DV82" s="74"/>
      <c r="DW82" s="74"/>
      <c r="DX82" s="74">
        <f t="shared" si="2"/>
        <v>0</v>
      </c>
      <c r="DY82" s="74"/>
      <c r="DZ82" s="74"/>
      <c r="EA82" s="74"/>
      <c r="EB82" s="74"/>
      <c r="EC82" s="74"/>
      <c r="ED82" s="74"/>
      <c r="EE82" s="74"/>
      <c r="EF82" s="74"/>
      <c r="EG82" s="74"/>
      <c r="EH82" s="74"/>
      <c r="EI82" s="74"/>
      <c r="EJ82" s="74"/>
      <c r="EK82" s="74">
        <f t="shared" si="3"/>
        <v>3000</v>
      </c>
      <c r="EL82" s="74"/>
      <c r="EM82" s="74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>
        <f t="shared" si="4"/>
        <v>3000</v>
      </c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8"/>
    </row>
    <row r="83" spans="1:166" ht="12.75">
      <c r="A83" s="80" t="s">
        <v>173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1"/>
      <c r="AK83" s="70"/>
      <c r="AL83" s="71"/>
      <c r="AM83" s="71"/>
      <c r="AN83" s="71"/>
      <c r="AO83" s="71"/>
      <c r="AP83" s="71"/>
      <c r="AQ83" s="71" t="s">
        <v>63</v>
      </c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4">
        <v>2200</v>
      </c>
      <c r="BD83" s="74"/>
      <c r="BE83" s="74"/>
      <c r="BF83" s="74"/>
      <c r="BG83" s="74"/>
      <c r="BH83" s="74"/>
      <c r="BI83" s="74"/>
      <c r="BJ83" s="74"/>
      <c r="BK83" s="74"/>
      <c r="BL83" s="74"/>
      <c r="BM83" s="74"/>
      <c r="BN83" s="74"/>
      <c r="BO83" s="74"/>
      <c r="BP83" s="74"/>
      <c r="BQ83" s="74"/>
      <c r="BR83" s="74"/>
      <c r="BS83" s="74"/>
      <c r="BT83" s="74"/>
      <c r="BU83" s="74">
        <v>2200</v>
      </c>
      <c r="BV83" s="74"/>
      <c r="BW83" s="74"/>
      <c r="BX83" s="74"/>
      <c r="BY83" s="74"/>
      <c r="BZ83" s="74"/>
      <c r="CA83" s="74"/>
      <c r="CB83" s="74"/>
      <c r="CC83" s="74"/>
      <c r="CD83" s="74"/>
      <c r="CE83" s="74"/>
      <c r="CF83" s="74"/>
      <c r="CG83" s="74"/>
      <c r="CH83" s="74">
        <v>2200</v>
      </c>
      <c r="CI83" s="74"/>
      <c r="CJ83" s="74"/>
      <c r="CK83" s="74"/>
      <c r="CL83" s="74"/>
      <c r="CM83" s="74"/>
      <c r="CN83" s="74"/>
      <c r="CO83" s="74"/>
      <c r="CP83" s="74"/>
      <c r="CQ83" s="74"/>
      <c r="CR83" s="74"/>
      <c r="CS83" s="74"/>
      <c r="CT83" s="74"/>
      <c r="CU83" s="74"/>
      <c r="CV83" s="74"/>
      <c r="CW83" s="74"/>
      <c r="CX83" s="74"/>
      <c r="CY83" s="74"/>
      <c r="CZ83" s="74"/>
      <c r="DA83" s="74"/>
      <c r="DB83" s="74"/>
      <c r="DC83" s="74"/>
      <c r="DD83" s="74"/>
      <c r="DE83" s="74"/>
      <c r="DF83" s="74"/>
      <c r="DG83" s="74"/>
      <c r="DH83" s="74"/>
      <c r="DI83" s="74"/>
      <c r="DJ83" s="74"/>
      <c r="DK83" s="74"/>
      <c r="DL83" s="74"/>
      <c r="DM83" s="74"/>
      <c r="DN83" s="74"/>
      <c r="DO83" s="74"/>
      <c r="DP83" s="74"/>
      <c r="DQ83" s="74"/>
      <c r="DR83" s="74"/>
      <c r="DS83" s="74"/>
      <c r="DT83" s="74"/>
      <c r="DU83" s="74"/>
      <c r="DV83" s="74"/>
      <c r="DW83" s="74"/>
      <c r="DX83" s="74">
        <f t="shared" si="2"/>
        <v>2200</v>
      </c>
      <c r="DY83" s="74"/>
      <c r="DZ83" s="74"/>
      <c r="EA83" s="74"/>
      <c r="EB83" s="74"/>
      <c r="EC83" s="74"/>
      <c r="ED83" s="74"/>
      <c r="EE83" s="74"/>
      <c r="EF83" s="74"/>
      <c r="EG83" s="74"/>
      <c r="EH83" s="74"/>
      <c r="EI83" s="74"/>
      <c r="EJ83" s="74"/>
      <c r="EK83" s="74">
        <f t="shared" si="3"/>
        <v>0</v>
      </c>
      <c r="EL83" s="74"/>
      <c r="EM83" s="74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>
        <f t="shared" si="4"/>
        <v>0</v>
      </c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8"/>
    </row>
    <row r="84" spans="1:166" ht="12.75">
      <c r="A84" s="80" t="s">
        <v>173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1"/>
      <c r="AK84" s="70"/>
      <c r="AL84" s="71"/>
      <c r="AM84" s="71"/>
      <c r="AN84" s="71"/>
      <c r="AO84" s="71"/>
      <c r="AP84" s="71"/>
      <c r="AQ84" s="71" t="s">
        <v>64</v>
      </c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4">
        <v>800</v>
      </c>
      <c r="BD84" s="74"/>
      <c r="BE84" s="74"/>
      <c r="BF84" s="74"/>
      <c r="BG84" s="74"/>
      <c r="BH84" s="74"/>
      <c r="BI84" s="74"/>
      <c r="BJ84" s="74"/>
      <c r="BK84" s="74"/>
      <c r="BL84" s="74"/>
      <c r="BM84" s="74"/>
      <c r="BN84" s="74"/>
      <c r="BO84" s="74"/>
      <c r="BP84" s="74"/>
      <c r="BQ84" s="74"/>
      <c r="BR84" s="74"/>
      <c r="BS84" s="74"/>
      <c r="BT84" s="74"/>
      <c r="BU84" s="74">
        <v>800</v>
      </c>
      <c r="BV84" s="74"/>
      <c r="BW84" s="74"/>
      <c r="BX84" s="74"/>
      <c r="BY84" s="74"/>
      <c r="BZ84" s="74"/>
      <c r="CA84" s="74"/>
      <c r="CB84" s="74"/>
      <c r="CC84" s="74"/>
      <c r="CD84" s="74"/>
      <c r="CE84" s="74"/>
      <c r="CF84" s="74"/>
      <c r="CG84" s="74"/>
      <c r="CH84" s="74">
        <v>800</v>
      </c>
      <c r="CI84" s="74"/>
      <c r="CJ84" s="74"/>
      <c r="CK84" s="74"/>
      <c r="CL84" s="74"/>
      <c r="CM84" s="74"/>
      <c r="CN84" s="74"/>
      <c r="CO84" s="74"/>
      <c r="CP84" s="74"/>
      <c r="CQ84" s="74"/>
      <c r="CR84" s="74"/>
      <c r="CS84" s="74"/>
      <c r="CT84" s="74"/>
      <c r="CU84" s="74"/>
      <c r="CV84" s="74"/>
      <c r="CW84" s="74"/>
      <c r="CX84" s="74"/>
      <c r="CY84" s="74"/>
      <c r="CZ84" s="74"/>
      <c r="DA84" s="74"/>
      <c r="DB84" s="74"/>
      <c r="DC84" s="74"/>
      <c r="DD84" s="74"/>
      <c r="DE84" s="74"/>
      <c r="DF84" s="74"/>
      <c r="DG84" s="74"/>
      <c r="DH84" s="74"/>
      <c r="DI84" s="74"/>
      <c r="DJ84" s="74"/>
      <c r="DK84" s="74"/>
      <c r="DL84" s="74"/>
      <c r="DM84" s="74"/>
      <c r="DN84" s="74"/>
      <c r="DO84" s="74"/>
      <c r="DP84" s="74"/>
      <c r="DQ84" s="74"/>
      <c r="DR84" s="74"/>
      <c r="DS84" s="74"/>
      <c r="DT84" s="74"/>
      <c r="DU84" s="74"/>
      <c r="DV84" s="74"/>
      <c r="DW84" s="74"/>
      <c r="DX84" s="74">
        <f t="shared" si="2"/>
        <v>800</v>
      </c>
      <c r="DY84" s="74"/>
      <c r="DZ84" s="74"/>
      <c r="EA84" s="74"/>
      <c r="EB84" s="74"/>
      <c r="EC84" s="74"/>
      <c r="ED84" s="74"/>
      <c r="EE84" s="74"/>
      <c r="EF84" s="74"/>
      <c r="EG84" s="74"/>
      <c r="EH84" s="74"/>
      <c r="EI84" s="74"/>
      <c r="EJ84" s="74"/>
      <c r="EK84" s="74">
        <f t="shared" si="3"/>
        <v>0</v>
      </c>
      <c r="EL84" s="74"/>
      <c r="EM84" s="74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>
        <f t="shared" si="4"/>
        <v>0</v>
      </c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8"/>
    </row>
    <row r="85" spans="1:166" ht="12.75">
      <c r="A85" s="80" t="s">
        <v>174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1"/>
      <c r="AK85" s="70"/>
      <c r="AL85" s="71"/>
      <c r="AM85" s="71"/>
      <c r="AN85" s="71"/>
      <c r="AO85" s="71"/>
      <c r="AP85" s="71"/>
      <c r="AQ85" s="71" t="s">
        <v>65</v>
      </c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4">
        <v>1000</v>
      </c>
      <c r="BD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74"/>
      <c r="BR85" s="74"/>
      <c r="BS85" s="74"/>
      <c r="BT85" s="74"/>
      <c r="BU85" s="74">
        <v>1000</v>
      </c>
      <c r="BV85" s="74"/>
      <c r="BW85" s="74"/>
      <c r="BX85" s="74"/>
      <c r="BY85" s="74"/>
      <c r="BZ85" s="74"/>
      <c r="CA85" s="74"/>
      <c r="CB85" s="74"/>
      <c r="CC85" s="74"/>
      <c r="CD85" s="74"/>
      <c r="CE85" s="74"/>
      <c r="CF85" s="74"/>
      <c r="CG85" s="74"/>
      <c r="CH85" s="74">
        <v>1000</v>
      </c>
      <c r="CI85" s="74"/>
      <c r="CJ85" s="74"/>
      <c r="CK85" s="74"/>
      <c r="CL85" s="74"/>
      <c r="CM85" s="74"/>
      <c r="CN85" s="74"/>
      <c r="CO85" s="74"/>
      <c r="CP85" s="74"/>
      <c r="CQ85" s="74"/>
      <c r="CR85" s="74"/>
      <c r="CS85" s="74"/>
      <c r="CT85" s="74"/>
      <c r="CU85" s="74"/>
      <c r="CV85" s="74"/>
      <c r="CW85" s="74"/>
      <c r="CX85" s="74"/>
      <c r="CY85" s="74"/>
      <c r="CZ85" s="74"/>
      <c r="DA85" s="74"/>
      <c r="DB85" s="74"/>
      <c r="DC85" s="74"/>
      <c r="DD85" s="74"/>
      <c r="DE85" s="74"/>
      <c r="DF85" s="74"/>
      <c r="DG85" s="74"/>
      <c r="DH85" s="74"/>
      <c r="DI85" s="74"/>
      <c r="DJ85" s="74"/>
      <c r="DK85" s="74"/>
      <c r="DL85" s="74"/>
      <c r="DM85" s="74"/>
      <c r="DN85" s="74"/>
      <c r="DO85" s="74"/>
      <c r="DP85" s="74"/>
      <c r="DQ85" s="74"/>
      <c r="DR85" s="74"/>
      <c r="DS85" s="74"/>
      <c r="DT85" s="74"/>
      <c r="DU85" s="74"/>
      <c r="DV85" s="74"/>
      <c r="DW85" s="74"/>
      <c r="DX85" s="74">
        <f t="shared" si="2"/>
        <v>1000</v>
      </c>
      <c r="DY85" s="74"/>
      <c r="DZ85" s="74"/>
      <c r="EA85" s="74"/>
      <c r="EB85" s="74"/>
      <c r="EC85" s="74"/>
      <c r="ED85" s="74"/>
      <c r="EE85" s="74"/>
      <c r="EF85" s="74"/>
      <c r="EG85" s="74"/>
      <c r="EH85" s="74"/>
      <c r="EI85" s="74"/>
      <c r="EJ85" s="74"/>
      <c r="EK85" s="74">
        <f t="shared" si="3"/>
        <v>0</v>
      </c>
      <c r="EL85" s="74"/>
      <c r="EM85" s="74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>
        <f t="shared" si="4"/>
        <v>0</v>
      </c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8"/>
    </row>
    <row r="86" spans="1:166" ht="24.2" customHeight="1">
      <c r="A86" s="80" t="s">
        <v>175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1"/>
      <c r="AK86" s="70"/>
      <c r="AL86" s="71"/>
      <c r="AM86" s="71"/>
      <c r="AN86" s="71"/>
      <c r="AO86" s="71"/>
      <c r="AP86" s="71"/>
      <c r="AQ86" s="71" t="s">
        <v>66</v>
      </c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4">
        <v>25000</v>
      </c>
      <c r="BD86" s="74"/>
      <c r="BE86" s="74"/>
      <c r="BF86" s="74"/>
      <c r="BG86" s="74"/>
      <c r="BH86" s="74"/>
      <c r="BI86" s="74"/>
      <c r="BJ86" s="74"/>
      <c r="BK86" s="74"/>
      <c r="BL86" s="74"/>
      <c r="BM86" s="74"/>
      <c r="BN86" s="74"/>
      <c r="BO86" s="74"/>
      <c r="BP86" s="74"/>
      <c r="BQ86" s="74"/>
      <c r="BR86" s="74"/>
      <c r="BS86" s="74"/>
      <c r="BT86" s="74"/>
      <c r="BU86" s="74">
        <v>25000</v>
      </c>
      <c r="BV86" s="74"/>
      <c r="BW86" s="74"/>
      <c r="BX86" s="74"/>
      <c r="BY86" s="74"/>
      <c r="BZ86" s="74"/>
      <c r="CA86" s="74"/>
      <c r="CB86" s="74"/>
      <c r="CC86" s="74"/>
      <c r="CD86" s="74"/>
      <c r="CE86" s="74"/>
      <c r="CF86" s="74"/>
      <c r="CG86" s="74"/>
      <c r="CH86" s="74">
        <v>14105.41</v>
      </c>
      <c r="CI86" s="74"/>
      <c r="CJ86" s="74"/>
      <c r="CK86" s="74"/>
      <c r="CL86" s="74"/>
      <c r="CM86" s="74"/>
      <c r="CN86" s="74"/>
      <c r="CO86" s="74"/>
      <c r="CP86" s="74"/>
      <c r="CQ86" s="74"/>
      <c r="CR86" s="74"/>
      <c r="CS86" s="74"/>
      <c r="CT86" s="74"/>
      <c r="CU86" s="74"/>
      <c r="CV86" s="74"/>
      <c r="CW86" s="74"/>
      <c r="CX86" s="74"/>
      <c r="CY86" s="74"/>
      <c r="CZ86" s="74"/>
      <c r="DA86" s="74"/>
      <c r="DB86" s="74"/>
      <c r="DC86" s="74"/>
      <c r="DD86" s="74"/>
      <c r="DE86" s="74"/>
      <c r="DF86" s="74"/>
      <c r="DG86" s="74"/>
      <c r="DH86" s="74"/>
      <c r="DI86" s="74"/>
      <c r="DJ86" s="74"/>
      <c r="DK86" s="74"/>
      <c r="DL86" s="74"/>
      <c r="DM86" s="74"/>
      <c r="DN86" s="74"/>
      <c r="DO86" s="74"/>
      <c r="DP86" s="74"/>
      <c r="DQ86" s="74"/>
      <c r="DR86" s="74"/>
      <c r="DS86" s="74"/>
      <c r="DT86" s="74"/>
      <c r="DU86" s="74"/>
      <c r="DV86" s="74"/>
      <c r="DW86" s="74"/>
      <c r="DX86" s="74">
        <f t="shared" ref="DX86:DX115" si="5">CH86+CX86+DK86</f>
        <v>14105.41</v>
      </c>
      <c r="DY86" s="74"/>
      <c r="DZ86" s="74"/>
      <c r="EA86" s="74"/>
      <c r="EB86" s="74"/>
      <c r="EC86" s="74"/>
      <c r="ED86" s="74"/>
      <c r="EE86" s="74"/>
      <c r="EF86" s="74"/>
      <c r="EG86" s="74"/>
      <c r="EH86" s="74"/>
      <c r="EI86" s="74"/>
      <c r="EJ86" s="74"/>
      <c r="EK86" s="74">
        <f t="shared" ref="EK86:EK114" si="6">BC86-DX86</f>
        <v>10894.59</v>
      </c>
      <c r="EL86" s="74"/>
      <c r="EM86" s="74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>
        <f t="shared" ref="EX86:EX114" si="7">BU86-DX86</f>
        <v>10894.59</v>
      </c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8"/>
    </row>
    <row r="87" spans="1:166" ht="24.2" customHeight="1">
      <c r="A87" s="80" t="s">
        <v>169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1"/>
      <c r="AK87" s="70"/>
      <c r="AL87" s="71"/>
      <c r="AM87" s="71"/>
      <c r="AN87" s="71"/>
      <c r="AO87" s="71"/>
      <c r="AP87" s="71"/>
      <c r="AQ87" s="71" t="s">
        <v>67</v>
      </c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4">
        <v>60000</v>
      </c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74"/>
      <c r="BR87" s="74"/>
      <c r="BS87" s="74"/>
      <c r="BT87" s="74"/>
      <c r="BU87" s="74">
        <v>60000</v>
      </c>
      <c r="BV87" s="74"/>
      <c r="BW87" s="74"/>
      <c r="BX87" s="74"/>
      <c r="BY87" s="74"/>
      <c r="BZ87" s="74"/>
      <c r="CA87" s="74"/>
      <c r="CB87" s="74"/>
      <c r="CC87" s="74"/>
      <c r="CD87" s="74"/>
      <c r="CE87" s="74"/>
      <c r="CF87" s="74"/>
      <c r="CG87" s="74"/>
      <c r="CH87" s="74">
        <v>45000</v>
      </c>
      <c r="CI87" s="74"/>
      <c r="CJ87" s="74"/>
      <c r="CK87" s="74"/>
      <c r="CL87" s="74"/>
      <c r="CM87" s="74"/>
      <c r="CN87" s="74"/>
      <c r="CO87" s="74"/>
      <c r="CP87" s="74"/>
      <c r="CQ87" s="74"/>
      <c r="CR87" s="74"/>
      <c r="CS87" s="74"/>
      <c r="CT87" s="74"/>
      <c r="CU87" s="74"/>
      <c r="CV87" s="74"/>
      <c r="CW87" s="74"/>
      <c r="CX87" s="74"/>
      <c r="CY87" s="74"/>
      <c r="CZ87" s="74"/>
      <c r="DA87" s="74"/>
      <c r="DB87" s="74"/>
      <c r="DC87" s="74"/>
      <c r="DD87" s="74"/>
      <c r="DE87" s="74"/>
      <c r="DF87" s="74"/>
      <c r="DG87" s="74"/>
      <c r="DH87" s="74"/>
      <c r="DI87" s="74"/>
      <c r="DJ87" s="74"/>
      <c r="DK87" s="74"/>
      <c r="DL87" s="74"/>
      <c r="DM87" s="74"/>
      <c r="DN87" s="74"/>
      <c r="DO87" s="74"/>
      <c r="DP87" s="74"/>
      <c r="DQ87" s="74"/>
      <c r="DR87" s="74"/>
      <c r="DS87" s="74"/>
      <c r="DT87" s="74"/>
      <c r="DU87" s="74"/>
      <c r="DV87" s="74"/>
      <c r="DW87" s="74"/>
      <c r="DX87" s="74">
        <f t="shared" si="5"/>
        <v>45000</v>
      </c>
      <c r="DY87" s="74"/>
      <c r="DZ87" s="74"/>
      <c r="EA87" s="74"/>
      <c r="EB87" s="74"/>
      <c r="EC87" s="74"/>
      <c r="ED87" s="74"/>
      <c r="EE87" s="74"/>
      <c r="EF87" s="74"/>
      <c r="EG87" s="74"/>
      <c r="EH87" s="74"/>
      <c r="EI87" s="74"/>
      <c r="EJ87" s="74"/>
      <c r="EK87" s="74">
        <f t="shared" si="6"/>
        <v>15000</v>
      </c>
      <c r="EL87" s="74"/>
      <c r="EM87" s="74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>
        <f t="shared" si="7"/>
        <v>15000</v>
      </c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8"/>
    </row>
    <row r="88" spans="1:166" ht="12.75">
      <c r="A88" s="80" t="s">
        <v>170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1"/>
      <c r="AK88" s="70"/>
      <c r="AL88" s="71"/>
      <c r="AM88" s="71"/>
      <c r="AN88" s="71"/>
      <c r="AO88" s="71"/>
      <c r="AP88" s="71"/>
      <c r="AQ88" s="71" t="s">
        <v>68</v>
      </c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4">
        <v>30753.16</v>
      </c>
      <c r="BD88" s="74"/>
      <c r="BE88" s="74"/>
      <c r="BF88" s="74"/>
      <c r="BG88" s="74"/>
      <c r="BH88" s="74"/>
      <c r="BI88" s="74"/>
      <c r="BJ88" s="74"/>
      <c r="BK88" s="74"/>
      <c r="BL88" s="74"/>
      <c r="BM88" s="74"/>
      <c r="BN88" s="74"/>
      <c r="BO88" s="74"/>
      <c r="BP88" s="74"/>
      <c r="BQ88" s="74"/>
      <c r="BR88" s="74"/>
      <c r="BS88" s="74"/>
      <c r="BT88" s="74"/>
      <c r="BU88" s="74">
        <v>30753.16</v>
      </c>
      <c r="BV88" s="74"/>
      <c r="BW88" s="74"/>
      <c r="BX88" s="74"/>
      <c r="BY88" s="74"/>
      <c r="BZ88" s="74"/>
      <c r="CA88" s="74"/>
      <c r="CB88" s="74"/>
      <c r="CC88" s="74"/>
      <c r="CD88" s="74"/>
      <c r="CE88" s="74"/>
      <c r="CF88" s="74"/>
      <c r="CG88" s="74"/>
      <c r="CH88" s="74">
        <v>16520</v>
      </c>
      <c r="CI88" s="74"/>
      <c r="CJ88" s="74"/>
      <c r="CK88" s="74"/>
      <c r="CL88" s="74"/>
      <c r="CM88" s="74"/>
      <c r="CN88" s="74"/>
      <c r="CO88" s="74"/>
      <c r="CP88" s="74"/>
      <c r="CQ88" s="74"/>
      <c r="CR88" s="74"/>
      <c r="CS88" s="74"/>
      <c r="CT88" s="74"/>
      <c r="CU88" s="74"/>
      <c r="CV88" s="74"/>
      <c r="CW88" s="74"/>
      <c r="CX88" s="74"/>
      <c r="CY88" s="74"/>
      <c r="CZ88" s="74"/>
      <c r="DA88" s="74"/>
      <c r="DB88" s="74"/>
      <c r="DC88" s="74"/>
      <c r="DD88" s="74"/>
      <c r="DE88" s="74"/>
      <c r="DF88" s="74"/>
      <c r="DG88" s="74"/>
      <c r="DH88" s="74"/>
      <c r="DI88" s="74"/>
      <c r="DJ88" s="74"/>
      <c r="DK88" s="74"/>
      <c r="DL88" s="74"/>
      <c r="DM88" s="74"/>
      <c r="DN88" s="74"/>
      <c r="DO88" s="74"/>
      <c r="DP88" s="74"/>
      <c r="DQ88" s="74"/>
      <c r="DR88" s="74"/>
      <c r="DS88" s="74"/>
      <c r="DT88" s="74"/>
      <c r="DU88" s="74"/>
      <c r="DV88" s="74"/>
      <c r="DW88" s="74"/>
      <c r="DX88" s="74">
        <f t="shared" si="5"/>
        <v>16520</v>
      </c>
      <c r="DY88" s="74"/>
      <c r="DZ88" s="74"/>
      <c r="EA88" s="74"/>
      <c r="EB88" s="74"/>
      <c r="EC88" s="74"/>
      <c r="ED88" s="74"/>
      <c r="EE88" s="74"/>
      <c r="EF88" s="74"/>
      <c r="EG88" s="74"/>
      <c r="EH88" s="74"/>
      <c r="EI88" s="74"/>
      <c r="EJ88" s="74"/>
      <c r="EK88" s="74">
        <f t="shared" si="6"/>
        <v>14233.16</v>
      </c>
      <c r="EL88" s="74"/>
      <c r="EM88" s="74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>
        <f t="shared" si="7"/>
        <v>14233.16</v>
      </c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8"/>
    </row>
    <row r="89" spans="1:166" ht="12.75">
      <c r="A89" s="80" t="s">
        <v>170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1"/>
      <c r="AK89" s="70"/>
      <c r="AL89" s="71"/>
      <c r="AM89" s="71"/>
      <c r="AN89" s="71"/>
      <c r="AO89" s="71"/>
      <c r="AP89" s="71"/>
      <c r="AQ89" s="71" t="s">
        <v>69</v>
      </c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4">
        <v>14176.67</v>
      </c>
      <c r="BD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  <c r="BS89" s="74"/>
      <c r="BT89" s="74"/>
      <c r="BU89" s="74">
        <v>14176.67</v>
      </c>
      <c r="BV89" s="74"/>
      <c r="BW89" s="74"/>
      <c r="BX89" s="74"/>
      <c r="BY89" s="74"/>
      <c r="BZ89" s="74"/>
      <c r="CA89" s="74"/>
      <c r="CB89" s="74"/>
      <c r="CC89" s="74"/>
      <c r="CD89" s="74"/>
      <c r="CE89" s="74"/>
      <c r="CF89" s="74"/>
      <c r="CG89" s="74"/>
      <c r="CH89" s="74">
        <v>14176.67</v>
      </c>
      <c r="CI89" s="74"/>
      <c r="CJ89" s="74"/>
      <c r="CK89" s="74"/>
      <c r="CL89" s="74"/>
      <c r="CM89" s="74"/>
      <c r="CN89" s="74"/>
      <c r="CO89" s="74"/>
      <c r="CP89" s="74"/>
      <c r="CQ89" s="74"/>
      <c r="CR89" s="74"/>
      <c r="CS89" s="74"/>
      <c r="CT89" s="74"/>
      <c r="CU89" s="74"/>
      <c r="CV89" s="74"/>
      <c r="CW89" s="74"/>
      <c r="CX89" s="74"/>
      <c r="CY89" s="74"/>
      <c r="CZ89" s="74"/>
      <c r="DA89" s="74"/>
      <c r="DB89" s="74"/>
      <c r="DC89" s="74"/>
      <c r="DD89" s="74"/>
      <c r="DE89" s="74"/>
      <c r="DF89" s="74"/>
      <c r="DG89" s="74"/>
      <c r="DH89" s="74"/>
      <c r="DI89" s="74"/>
      <c r="DJ89" s="74"/>
      <c r="DK89" s="74"/>
      <c r="DL89" s="74"/>
      <c r="DM89" s="74"/>
      <c r="DN89" s="74"/>
      <c r="DO89" s="74"/>
      <c r="DP89" s="74"/>
      <c r="DQ89" s="74"/>
      <c r="DR89" s="74"/>
      <c r="DS89" s="74"/>
      <c r="DT89" s="74"/>
      <c r="DU89" s="74"/>
      <c r="DV89" s="74"/>
      <c r="DW89" s="74"/>
      <c r="DX89" s="74">
        <f t="shared" si="5"/>
        <v>14176.67</v>
      </c>
      <c r="DY89" s="74"/>
      <c r="DZ89" s="74"/>
      <c r="EA89" s="74"/>
      <c r="EB89" s="74"/>
      <c r="EC89" s="74"/>
      <c r="ED89" s="74"/>
      <c r="EE89" s="74"/>
      <c r="EF89" s="74"/>
      <c r="EG89" s="74"/>
      <c r="EH89" s="74"/>
      <c r="EI89" s="74"/>
      <c r="EJ89" s="74"/>
      <c r="EK89" s="74">
        <f t="shared" si="6"/>
        <v>0</v>
      </c>
      <c r="EL89" s="74"/>
      <c r="EM89" s="74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>
        <f t="shared" si="7"/>
        <v>0</v>
      </c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8"/>
    </row>
    <row r="90" spans="1:166" ht="12.75">
      <c r="A90" s="80" t="s">
        <v>170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1"/>
      <c r="AK90" s="70"/>
      <c r="AL90" s="71"/>
      <c r="AM90" s="71"/>
      <c r="AN90" s="71"/>
      <c r="AO90" s="71"/>
      <c r="AP90" s="71"/>
      <c r="AQ90" s="71" t="s">
        <v>70</v>
      </c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4">
        <v>102052.3</v>
      </c>
      <c r="BD90" s="74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>
        <v>102052.3</v>
      </c>
      <c r="BV90" s="74"/>
      <c r="BW90" s="74"/>
      <c r="BX90" s="74"/>
      <c r="BY90" s="74"/>
      <c r="BZ90" s="74"/>
      <c r="CA90" s="74"/>
      <c r="CB90" s="74"/>
      <c r="CC90" s="74"/>
      <c r="CD90" s="74"/>
      <c r="CE90" s="74"/>
      <c r="CF90" s="74"/>
      <c r="CG90" s="74"/>
      <c r="CH90" s="74">
        <v>102052.3</v>
      </c>
      <c r="CI90" s="74"/>
      <c r="CJ90" s="74"/>
      <c r="CK90" s="74"/>
      <c r="CL90" s="74"/>
      <c r="CM90" s="74"/>
      <c r="CN90" s="74"/>
      <c r="CO90" s="74"/>
      <c r="CP90" s="74"/>
      <c r="CQ90" s="74"/>
      <c r="CR90" s="74"/>
      <c r="CS90" s="74"/>
      <c r="CT90" s="74"/>
      <c r="CU90" s="74"/>
      <c r="CV90" s="74"/>
      <c r="CW90" s="74"/>
      <c r="CX90" s="74"/>
      <c r="CY90" s="74"/>
      <c r="CZ90" s="74"/>
      <c r="DA90" s="74"/>
      <c r="DB90" s="74"/>
      <c r="DC90" s="74"/>
      <c r="DD90" s="74"/>
      <c r="DE90" s="74"/>
      <c r="DF90" s="74"/>
      <c r="DG90" s="74"/>
      <c r="DH90" s="74"/>
      <c r="DI90" s="74"/>
      <c r="DJ90" s="74"/>
      <c r="DK90" s="74"/>
      <c r="DL90" s="74"/>
      <c r="DM90" s="74"/>
      <c r="DN90" s="74"/>
      <c r="DO90" s="74"/>
      <c r="DP90" s="74"/>
      <c r="DQ90" s="74"/>
      <c r="DR90" s="74"/>
      <c r="DS90" s="74"/>
      <c r="DT90" s="74"/>
      <c r="DU90" s="74"/>
      <c r="DV90" s="74"/>
      <c r="DW90" s="74"/>
      <c r="DX90" s="74">
        <f t="shared" si="5"/>
        <v>102052.3</v>
      </c>
      <c r="DY90" s="74"/>
      <c r="DZ90" s="74"/>
      <c r="EA90" s="74"/>
      <c r="EB90" s="74"/>
      <c r="EC90" s="74"/>
      <c r="ED90" s="74"/>
      <c r="EE90" s="74"/>
      <c r="EF90" s="74"/>
      <c r="EG90" s="74"/>
      <c r="EH90" s="74"/>
      <c r="EI90" s="74"/>
      <c r="EJ90" s="74"/>
      <c r="EK90" s="74">
        <f t="shared" si="6"/>
        <v>0</v>
      </c>
      <c r="EL90" s="74"/>
      <c r="EM90" s="74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>
        <f t="shared" si="7"/>
        <v>0</v>
      </c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8"/>
    </row>
    <row r="91" spans="1:166" ht="12.75">
      <c r="A91" s="80" t="s">
        <v>171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1"/>
      <c r="AK91" s="70"/>
      <c r="AL91" s="71"/>
      <c r="AM91" s="71"/>
      <c r="AN91" s="71"/>
      <c r="AO91" s="71"/>
      <c r="AP91" s="71"/>
      <c r="AQ91" s="71" t="s">
        <v>71</v>
      </c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4">
        <v>7500</v>
      </c>
      <c r="BD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>
        <v>7500</v>
      </c>
      <c r="BV91" s="74"/>
      <c r="BW91" s="74"/>
      <c r="BX91" s="74"/>
      <c r="BY91" s="74"/>
      <c r="BZ91" s="74"/>
      <c r="CA91" s="74"/>
      <c r="CB91" s="74"/>
      <c r="CC91" s="74"/>
      <c r="CD91" s="74"/>
      <c r="CE91" s="74"/>
      <c r="CF91" s="74"/>
      <c r="CG91" s="74"/>
      <c r="CH91" s="74">
        <v>6804</v>
      </c>
      <c r="CI91" s="74"/>
      <c r="CJ91" s="74"/>
      <c r="CK91" s="74"/>
      <c r="CL91" s="74"/>
      <c r="CM91" s="74"/>
      <c r="CN91" s="74"/>
      <c r="CO91" s="74"/>
      <c r="CP91" s="74"/>
      <c r="CQ91" s="74"/>
      <c r="CR91" s="74"/>
      <c r="CS91" s="74"/>
      <c r="CT91" s="74"/>
      <c r="CU91" s="74"/>
      <c r="CV91" s="74"/>
      <c r="CW91" s="74"/>
      <c r="CX91" s="74"/>
      <c r="CY91" s="74"/>
      <c r="CZ91" s="74"/>
      <c r="DA91" s="74"/>
      <c r="DB91" s="74"/>
      <c r="DC91" s="74"/>
      <c r="DD91" s="74"/>
      <c r="DE91" s="74"/>
      <c r="DF91" s="74"/>
      <c r="DG91" s="74"/>
      <c r="DH91" s="74"/>
      <c r="DI91" s="74"/>
      <c r="DJ91" s="74"/>
      <c r="DK91" s="74"/>
      <c r="DL91" s="74"/>
      <c r="DM91" s="74"/>
      <c r="DN91" s="74"/>
      <c r="DO91" s="74"/>
      <c r="DP91" s="74"/>
      <c r="DQ91" s="74"/>
      <c r="DR91" s="74"/>
      <c r="DS91" s="74"/>
      <c r="DT91" s="74"/>
      <c r="DU91" s="74"/>
      <c r="DV91" s="74"/>
      <c r="DW91" s="74"/>
      <c r="DX91" s="74">
        <f t="shared" si="5"/>
        <v>6804</v>
      </c>
      <c r="DY91" s="74"/>
      <c r="DZ91" s="74"/>
      <c r="EA91" s="74"/>
      <c r="EB91" s="74"/>
      <c r="EC91" s="74"/>
      <c r="ED91" s="74"/>
      <c r="EE91" s="74"/>
      <c r="EF91" s="74"/>
      <c r="EG91" s="74"/>
      <c r="EH91" s="74"/>
      <c r="EI91" s="74"/>
      <c r="EJ91" s="74"/>
      <c r="EK91" s="74">
        <f t="shared" si="6"/>
        <v>696</v>
      </c>
      <c r="EL91" s="74"/>
      <c r="EM91" s="74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>
        <f t="shared" si="7"/>
        <v>696</v>
      </c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8"/>
    </row>
    <row r="92" spans="1:166" ht="12.75">
      <c r="A92" s="80" t="s">
        <v>171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1"/>
      <c r="AK92" s="70"/>
      <c r="AL92" s="71"/>
      <c r="AM92" s="71"/>
      <c r="AN92" s="71"/>
      <c r="AO92" s="71"/>
      <c r="AP92" s="71"/>
      <c r="AQ92" s="71" t="s">
        <v>72</v>
      </c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4">
        <v>324.31</v>
      </c>
      <c r="BD92" s="74"/>
      <c r="BE92" s="74"/>
      <c r="BF92" s="74"/>
      <c r="BG92" s="74"/>
      <c r="BH92" s="74"/>
      <c r="BI92" s="74"/>
      <c r="BJ92" s="74"/>
      <c r="BK92" s="74"/>
      <c r="BL92" s="74"/>
      <c r="BM92" s="74"/>
      <c r="BN92" s="74"/>
      <c r="BO92" s="74"/>
      <c r="BP92" s="74"/>
      <c r="BQ92" s="74"/>
      <c r="BR92" s="74"/>
      <c r="BS92" s="74"/>
      <c r="BT92" s="74"/>
      <c r="BU92" s="74">
        <v>324.31</v>
      </c>
      <c r="BV92" s="74"/>
      <c r="BW92" s="74"/>
      <c r="BX92" s="74"/>
      <c r="BY92" s="74"/>
      <c r="BZ92" s="74"/>
      <c r="CA92" s="74"/>
      <c r="CB92" s="74"/>
      <c r="CC92" s="74"/>
      <c r="CD92" s="74"/>
      <c r="CE92" s="74"/>
      <c r="CF92" s="74"/>
      <c r="CG92" s="74"/>
      <c r="CH92" s="74">
        <v>324.31</v>
      </c>
      <c r="CI92" s="74"/>
      <c r="CJ92" s="74"/>
      <c r="CK92" s="74"/>
      <c r="CL92" s="74"/>
      <c r="CM92" s="74"/>
      <c r="CN92" s="74"/>
      <c r="CO92" s="74"/>
      <c r="CP92" s="74"/>
      <c r="CQ92" s="74"/>
      <c r="CR92" s="74"/>
      <c r="CS92" s="74"/>
      <c r="CT92" s="74"/>
      <c r="CU92" s="74"/>
      <c r="CV92" s="74"/>
      <c r="CW92" s="74"/>
      <c r="CX92" s="74"/>
      <c r="CY92" s="74"/>
      <c r="CZ92" s="74"/>
      <c r="DA92" s="74"/>
      <c r="DB92" s="74"/>
      <c r="DC92" s="74"/>
      <c r="DD92" s="74"/>
      <c r="DE92" s="74"/>
      <c r="DF92" s="74"/>
      <c r="DG92" s="74"/>
      <c r="DH92" s="74"/>
      <c r="DI92" s="74"/>
      <c r="DJ92" s="74"/>
      <c r="DK92" s="74"/>
      <c r="DL92" s="74"/>
      <c r="DM92" s="74"/>
      <c r="DN92" s="74"/>
      <c r="DO92" s="74"/>
      <c r="DP92" s="74"/>
      <c r="DQ92" s="74"/>
      <c r="DR92" s="74"/>
      <c r="DS92" s="74"/>
      <c r="DT92" s="74"/>
      <c r="DU92" s="74"/>
      <c r="DV92" s="74"/>
      <c r="DW92" s="74"/>
      <c r="DX92" s="74">
        <f t="shared" si="5"/>
        <v>324.31</v>
      </c>
      <c r="DY92" s="74"/>
      <c r="DZ92" s="74"/>
      <c r="EA92" s="74"/>
      <c r="EB92" s="74"/>
      <c r="EC92" s="74"/>
      <c r="ED92" s="74"/>
      <c r="EE92" s="74"/>
      <c r="EF92" s="74"/>
      <c r="EG92" s="74"/>
      <c r="EH92" s="74"/>
      <c r="EI92" s="74"/>
      <c r="EJ92" s="74"/>
      <c r="EK92" s="74">
        <f t="shared" si="6"/>
        <v>0</v>
      </c>
      <c r="EL92" s="74"/>
      <c r="EM92" s="74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>
        <f t="shared" si="7"/>
        <v>0</v>
      </c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8"/>
    </row>
    <row r="93" spans="1:166" ht="12.75">
      <c r="A93" s="80" t="s">
        <v>166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1"/>
      <c r="AK93" s="70"/>
      <c r="AL93" s="71"/>
      <c r="AM93" s="71"/>
      <c r="AN93" s="71"/>
      <c r="AO93" s="71"/>
      <c r="AP93" s="71"/>
      <c r="AQ93" s="71" t="s">
        <v>73</v>
      </c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4">
        <v>52914</v>
      </c>
      <c r="BD93" s="74"/>
      <c r="BE93" s="74"/>
      <c r="BF93" s="74"/>
      <c r="BG93" s="74"/>
      <c r="BH93" s="74"/>
      <c r="BI93" s="74"/>
      <c r="BJ93" s="74"/>
      <c r="BK93" s="74"/>
      <c r="BL93" s="74"/>
      <c r="BM93" s="74"/>
      <c r="BN93" s="74"/>
      <c r="BO93" s="74"/>
      <c r="BP93" s="74"/>
      <c r="BQ93" s="74"/>
      <c r="BR93" s="74"/>
      <c r="BS93" s="74"/>
      <c r="BT93" s="74"/>
      <c r="BU93" s="74">
        <v>52914</v>
      </c>
      <c r="BV93" s="74"/>
      <c r="BW93" s="74"/>
      <c r="BX93" s="74"/>
      <c r="BY93" s="74"/>
      <c r="BZ93" s="74"/>
      <c r="CA93" s="74"/>
      <c r="CB93" s="74"/>
      <c r="CC93" s="74"/>
      <c r="CD93" s="74"/>
      <c r="CE93" s="74"/>
      <c r="CF93" s="74"/>
      <c r="CG93" s="74"/>
      <c r="CH93" s="74">
        <v>26457</v>
      </c>
      <c r="CI93" s="74"/>
      <c r="CJ93" s="74"/>
      <c r="CK93" s="74"/>
      <c r="CL93" s="74"/>
      <c r="CM93" s="74"/>
      <c r="CN93" s="74"/>
      <c r="CO93" s="74"/>
      <c r="CP93" s="74"/>
      <c r="CQ93" s="74"/>
      <c r="CR93" s="74"/>
      <c r="CS93" s="74"/>
      <c r="CT93" s="74"/>
      <c r="CU93" s="74"/>
      <c r="CV93" s="74"/>
      <c r="CW93" s="74"/>
      <c r="CX93" s="74"/>
      <c r="CY93" s="74"/>
      <c r="CZ93" s="74"/>
      <c r="DA93" s="74"/>
      <c r="DB93" s="74"/>
      <c r="DC93" s="74"/>
      <c r="DD93" s="74"/>
      <c r="DE93" s="74"/>
      <c r="DF93" s="74"/>
      <c r="DG93" s="74"/>
      <c r="DH93" s="74"/>
      <c r="DI93" s="74"/>
      <c r="DJ93" s="74"/>
      <c r="DK93" s="74"/>
      <c r="DL93" s="74"/>
      <c r="DM93" s="74"/>
      <c r="DN93" s="74"/>
      <c r="DO93" s="74"/>
      <c r="DP93" s="74"/>
      <c r="DQ93" s="74"/>
      <c r="DR93" s="74"/>
      <c r="DS93" s="74"/>
      <c r="DT93" s="74"/>
      <c r="DU93" s="74"/>
      <c r="DV93" s="74"/>
      <c r="DW93" s="74"/>
      <c r="DX93" s="74">
        <f t="shared" si="5"/>
        <v>26457</v>
      </c>
      <c r="DY93" s="74"/>
      <c r="DZ93" s="74"/>
      <c r="EA93" s="74"/>
      <c r="EB93" s="74"/>
      <c r="EC93" s="74"/>
      <c r="ED93" s="74"/>
      <c r="EE93" s="74"/>
      <c r="EF93" s="74"/>
      <c r="EG93" s="74"/>
      <c r="EH93" s="74"/>
      <c r="EI93" s="74"/>
      <c r="EJ93" s="74"/>
      <c r="EK93" s="74">
        <f t="shared" si="6"/>
        <v>26457</v>
      </c>
      <c r="EL93" s="74"/>
      <c r="EM93" s="74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>
        <f t="shared" si="7"/>
        <v>26457</v>
      </c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8"/>
    </row>
    <row r="94" spans="1:166" ht="24.2" customHeight="1">
      <c r="A94" s="80" t="s">
        <v>167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1"/>
      <c r="AK94" s="70"/>
      <c r="AL94" s="71"/>
      <c r="AM94" s="71"/>
      <c r="AN94" s="71"/>
      <c r="AO94" s="71"/>
      <c r="AP94" s="71"/>
      <c r="AQ94" s="71" t="s">
        <v>74</v>
      </c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4">
        <v>15980</v>
      </c>
      <c r="BD94" s="74"/>
      <c r="BE94" s="74"/>
      <c r="BF94" s="74"/>
      <c r="BG94" s="74"/>
      <c r="BH94" s="74"/>
      <c r="BI94" s="74"/>
      <c r="BJ94" s="74"/>
      <c r="BK94" s="74"/>
      <c r="BL94" s="74"/>
      <c r="BM94" s="74"/>
      <c r="BN94" s="74"/>
      <c r="BO94" s="74"/>
      <c r="BP94" s="74"/>
      <c r="BQ94" s="74"/>
      <c r="BR94" s="74"/>
      <c r="BS94" s="74"/>
      <c r="BT94" s="74"/>
      <c r="BU94" s="74">
        <v>15980</v>
      </c>
      <c r="BV94" s="74"/>
      <c r="BW94" s="74"/>
      <c r="BX94" s="74"/>
      <c r="BY94" s="74"/>
      <c r="BZ94" s="74"/>
      <c r="CA94" s="74"/>
      <c r="CB94" s="74"/>
      <c r="CC94" s="74"/>
      <c r="CD94" s="74"/>
      <c r="CE94" s="74"/>
      <c r="CF94" s="74"/>
      <c r="CG94" s="74"/>
      <c r="CH94" s="74">
        <v>7990.01</v>
      </c>
      <c r="CI94" s="74"/>
      <c r="CJ94" s="74"/>
      <c r="CK94" s="74"/>
      <c r="CL94" s="74"/>
      <c r="CM94" s="74"/>
      <c r="CN94" s="74"/>
      <c r="CO94" s="74"/>
      <c r="CP94" s="74"/>
      <c r="CQ94" s="74"/>
      <c r="CR94" s="74"/>
      <c r="CS94" s="74"/>
      <c r="CT94" s="74"/>
      <c r="CU94" s="74"/>
      <c r="CV94" s="74"/>
      <c r="CW94" s="74"/>
      <c r="CX94" s="74"/>
      <c r="CY94" s="74"/>
      <c r="CZ94" s="74"/>
      <c r="DA94" s="74"/>
      <c r="DB94" s="74"/>
      <c r="DC94" s="74"/>
      <c r="DD94" s="74"/>
      <c r="DE94" s="74"/>
      <c r="DF94" s="74"/>
      <c r="DG94" s="74"/>
      <c r="DH94" s="74"/>
      <c r="DI94" s="74"/>
      <c r="DJ94" s="74"/>
      <c r="DK94" s="74"/>
      <c r="DL94" s="74"/>
      <c r="DM94" s="74"/>
      <c r="DN94" s="74"/>
      <c r="DO94" s="74"/>
      <c r="DP94" s="74"/>
      <c r="DQ94" s="74"/>
      <c r="DR94" s="74"/>
      <c r="DS94" s="74"/>
      <c r="DT94" s="74"/>
      <c r="DU94" s="74"/>
      <c r="DV94" s="74"/>
      <c r="DW94" s="74"/>
      <c r="DX94" s="74">
        <f t="shared" si="5"/>
        <v>7990.01</v>
      </c>
      <c r="DY94" s="74"/>
      <c r="DZ94" s="74"/>
      <c r="EA94" s="74"/>
      <c r="EB94" s="74"/>
      <c r="EC94" s="74"/>
      <c r="ED94" s="74"/>
      <c r="EE94" s="74"/>
      <c r="EF94" s="74"/>
      <c r="EG94" s="74"/>
      <c r="EH94" s="74"/>
      <c r="EI94" s="74"/>
      <c r="EJ94" s="74"/>
      <c r="EK94" s="74">
        <f t="shared" si="6"/>
        <v>7989.99</v>
      </c>
      <c r="EL94" s="74"/>
      <c r="EM94" s="74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>
        <f t="shared" si="7"/>
        <v>7989.99</v>
      </c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8"/>
    </row>
    <row r="95" spans="1:166" ht="12.75">
      <c r="A95" s="80" t="s">
        <v>168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1"/>
      <c r="AK95" s="70"/>
      <c r="AL95" s="71"/>
      <c r="AM95" s="71"/>
      <c r="AN95" s="71"/>
      <c r="AO95" s="71"/>
      <c r="AP95" s="71"/>
      <c r="AQ95" s="71" t="s">
        <v>75</v>
      </c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4">
        <v>2808</v>
      </c>
      <c r="BD95" s="74"/>
      <c r="BE95" s="74"/>
      <c r="BF95" s="74"/>
      <c r="BG95" s="74"/>
      <c r="BH95" s="74"/>
      <c r="BI95" s="74"/>
      <c r="BJ95" s="74"/>
      <c r="BK95" s="74"/>
      <c r="BL95" s="74"/>
      <c r="BM95" s="74"/>
      <c r="BN95" s="74"/>
      <c r="BO95" s="74"/>
      <c r="BP95" s="74"/>
      <c r="BQ95" s="74"/>
      <c r="BR95" s="74"/>
      <c r="BS95" s="74"/>
      <c r="BT95" s="74"/>
      <c r="BU95" s="74">
        <v>2808</v>
      </c>
      <c r="BV95" s="74"/>
      <c r="BW95" s="74"/>
      <c r="BX95" s="74"/>
      <c r="BY95" s="74"/>
      <c r="BZ95" s="74"/>
      <c r="CA95" s="74"/>
      <c r="CB95" s="74"/>
      <c r="CC95" s="74"/>
      <c r="CD95" s="74"/>
      <c r="CE95" s="74"/>
      <c r="CF95" s="74"/>
      <c r="CG95" s="74"/>
      <c r="CH95" s="74"/>
      <c r="CI95" s="74"/>
      <c r="CJ95" s="74"/>
      <c r="CK95" s="74"/>
      <c r="CL95" s="74"/>
      <c r="CM95" s="74"/>
      <c r="CN95" s="74"/>
      <c r="CO95" s="74"/>
      <c r="CP95" s="74"/>
      <c r="CQ95" s="74"/>
      <c r="CR95" s="74"/>
      <c r="CS95" s="74"/>
      <c r="CT95" s="74"/>
      <c r="CU95" s="74"/>
      <c r="CV95" s="74"/>
      <c r="CW95" s="74"/>
      <c r="CX95" s="74"/>
      <c r="CY95" s="74"/>
      <c r="CZ95" s="74"/>
      <c r="DA95" s="74"/>
      <c r="DB95" s="74"/>
      <c r="DC95" s="74"/>
      <c r="DD95" s="74"/>
      <c r="DE95" s="74"/>
      <c r="DF95" s="74"/>
      <c r="DG95" s="74"/>
      <c r="DH95" s="74"/>
      <c r="DI95" s="74"/>
      <c r="DJ95" s="74"/>
      <c r="DK95" s="74"/>
      <c r="DL95" s="74"/>
      <c r="DM95" s="74"/>
      <c r="DN95" s="74"/>
      <c r="DO95" s="74"/>
      <c r="DP95" s="74"/>
      <c r="DQ95" s="74"/>
      <c r="DR95" s="74"/>
      <c r="DS95" s="74"/>
      <c r="DT95" s="74"/>
      <c r="DU95" s="74"/>
      <c r="DV95" s="74"/>
      <c r="DW95" s="74"/>
      <c r="DX95" s="74">
        <f t="shared" si="5"/>
        <v>0</v>
      </c>
      <c r="DY95" s="74"/>
      <c r="DZ95" s="74"/>
      <c r="EA95" s="74"/>
      <c r="EB95" s="74"/>
      <c r="EC95" s="74"/>
      <c r="ED95" s="74"/>
      <c r="EE95" s="74"/>
      <c r="EF95" s="74"/>
      <c r="EG95" s="74"/>
      <c r="EH95" s="74"/>
      <c r="EI95" s="74"/>
      <c r="EJ95" s="74"/>
      <c r="EK95" s="74">
        <f t="shared" si="6"/>
        <v>2808</v>
      </c>
      <c r="EL95" s="74"/>
      <c r="EM95" s="74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>
        <f t="shared" si="7"/>
        <v>2808</v>
      </c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8"/>
    </row>
    <row r="96" spans="1:166" ht="24.2" customHeight="1">
      <c r="A96" s="80" t="s">
        <v>172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1"/>
      <c r="AK96" s="70"/>
      <c r="AL96" s="71"/>
      <c r="AM96" s="71"/>
      <c r="AN96" s="71"/>
      <c r="AO96" s="71"/>
      <c r="AP96" s="71"/>
      <c r="AQ96" s="71" t="s">
        <v>76</v>
      </c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4">
        <v>3428</v>
      </c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>
        <v>3428</v>
      </c>
      <c r="BV96" s="74"/>
      <c r="BW96" s="74"/>
      <c r="BX96" s="74"/>
      <c r="BY96" s="74"/>
      <c r="BZ96" s="74"/>
      <c r="CA96" s="74"/>
      <c r="CB96" s="74"/>
      <c r="CC96" s="74"/>
      <c r="CD96" s="74"/>
      <c r="CE96" s="74"/>
      <c r="CF96" s="74"/>
      <c r="CG96" s="74"/>
      <c r="CH96" s="74"/>
      <c r="CI96" s="74"/>
      <c r="CJ96" s="74"/>
      <c r="CK96" s="74"/>
      <c r="CL96" s="74"/>
      <c r="CM96" s="74"/>
      <c r="CN96" s="74"/>
      <c r="CO96" s="74"/>
      <c r="CP96" s="74"/>
      <c r="CQ96" s="74"/>
      <c r="CR96" s="74"/>
      <c r="CS96" s="74"/>
      <c r="CT96" s="74"/>
      <c r="CU96" s="74"/>
      <c r="CV96" s="74"/>
      <c r="CW96" s="74"/>
      <c r="CX96" s="74"/>
      <c r="CY96" s="74"/>
      <c r="CZ96" s="74"/>
      <c r="DA96" s="74"/>
      <c r="DB96" s="74"/>
      <c r="DC96" s="74"/>
      <c r="DD96" s="74"/>
      <c r="DE96" s="74"/>
      <c r="DF96" s="74"/>
      <c r="DG96" s="74"/>
      <c r="DH96" s="74"/>
      <c r="DI96" s="74"/>
      <c r="DJ96" s="74"/>
      <c r="DK96" s="74"/>
      <c r="DL96" s="74"/>
      <c r="DM96" s="74"/>
      <c r="DN96" s="74"/>
      <c r="DO96" s="74"/>
      <c r="DP96" s="74"/>
      <c r="DQ96" s="74"/>
      <c r="DR96" s="74"/>
      <c r="DS96" s="74"/>
      <c r="DT96" s="74"/>
      <c r="DU96" s="74"/>
      <c r="DV96" s="74"/>
      <c r="DW96" s="74"/>
      <c r="DX96" s="74">
        <f t="shared" si="5"/>
        <v>0</v>
      </c>
      <c r="DY96" s="74"/>
      <c r="DZ96" s="74"/>
      <c r="EA96" s="74"/>
      <c r="EB96" s="74"/>
      <c r="EC96" s="74"/>
      <c r="ED96" s="74"/>
      <c r="EE96" s="74"/>
      <c r="EF96" s="74"/>
      <c r="EG96" s="74"/>
      <c r="EH96" s="74"/>
      <c r="EI96" s="74"/>
      <c r="EJ96" s="74"/>
      <c r="EK96" s="74">
        <f t="shared" si="6"/>
        <v>3428</v>
      </c>
      <c r="EL96" s="74"/>
      <c r="EM96" s="74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>
        <f t="shared" si="7"/>
        <v>3428</v>
      </c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8"/>
    </row>
    <row r="97" spans="1:166" ht="24.2" customHeight="1">
      <c r="A97" s="80" t="s">
        <v>169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1"/>
      <c r="AK97" s="70"/>
      <c r="AL97" s="71"/>
      <c r="AM97" s="71"/>
      <c r="AN97" s="71"/>
      <c r="AO97" s="71"/>
      <c r="AP97" s="71"/>
      <c r="AQ97" s="71" t="s">
        <v>77</v>
      </c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4">
        <v>636000</v>
      </c>
      <c r="BD97" s="74"/>
      <c r="BE97" s="74"/>
      <c r="BF97" s="74"/>
      <c r="BG97" s="74"/>
      <c r="BH97" s="74"/>
      <c r="BI97" s="74"/>
      <c r="BJ97" s="74"/>
      <c r="BK97" s="74"/>
      <c r="BL97" s="74"/>
      <c r="BM97" s="74"/>
      <c r="BN97" s="74"/>
      <c r="BO97" s="74"/>
      <c r="BP97" s="74"/>
      <c r="BQ97" s="74"/>
      <c r="BR97" s="74"/>
      <c r="BS97" s="74"/>
      <c r="BT97" s="74"/>
      <c r="BU97" s="74">
        <v>636000</v>
      </c>
      <c r="BV97" s="74"/>
      <c r="BW97" s="74"/>
      <c r="BX97" s="74"/>
      <c r="BY97" s="74"/>
      <c r="BZ97" s="74"/>
      <c r="CA97" s="74"/>
      <c r="CB97" s="74"/>
      <c r="CC97" s="74"/>
      <c r="CD97" s="74"/>
      <c r="CE97" s="74"/>
      <c r="CF97" s="74"/>
      <c r="CG97" s="74"/>
      <c r="CH97" s="74"/>
      <c r="CI97" s="74"/>
      <c r="CJ97" s="74"/>
      <c r="CK97" s="74"/>
      <c r="CL97" s="74"/>
      <c r="CM97" s="74"/>
      <c r="CN97" s="74"/>
      <c r="CO97" s="74"/>
      <c r="CP97" s="74"/>
      <c r="CQ97" s="74"/>
      <c r="CR97" s="74"/>
      <c r="CS97" s="74"/>
      <c r="CT97" s="74"/>
      <c r="CU97" s="74"/>
      <c r="CV97" s="74"/>
      <c r="CW97" s="74"/>
      <c r="CX97" s="74"/>
      <c r="CY97" s="74"/>
      <c r="CZ97" s="74"/>
      <c r="DA97" s="74"/>
      <c r="DB97" s="74"/>
      <c r="DC97" s="74"/>
      <c r="DD97" s="74"/>
      <c r="DE97" s="74"/>
      <c r="DF97" s="74"/>
      <c r="DG97" s="74"/>
      <c r="DH97" s="74"/>
      <c r="DI97" s="74"/>
      <c r="DJ97" s="74"/>
      <c r="DK97" s="74"/>
      <c r="DL97" s="74"/>
      <c r="DM97" s="74"/>
      <c r="DN97" s="74"/>
      <c r="DO97" s="74"/>
      <c r="DP97" s="74"/>
      <c r="DQ97" s="74"/>
      <c r="DR97" s="74"/>
      <c r="DS97" s="74"/>
      <c r="DT97" s="74"/>
      <c r="DU97" s="74"/>
      <c r="DV97" s="74"/>
      <c r="DW97" s="74"/>
      <c r="DX97" s="74">
        <f t="shared" si="5"/>
        <v>0</v>
      </c>
      <c r="DY97" s="74"/>
      <c r="DZ97" s="74"/>
      <c r="EA97" s="74"/>
      <c r="EB97" s="74"/>
      <c r="EC97" s="74"/>
      <c r="ED97" s="74"/>
      <c r="EE97" s="74"/>
      <c r="EF97" s="74"/>
      <c r="EG97" s="74"/>
      <c r="EH97" s="74"/>
      <c r="EI97" s="74"/>
      <c r="EJ97" s="74"/>
      <c r="EK97" s="74">
        <f t="shared" si="6"/>
        <v>636000</v>
      </c>
      <c r="EL97" s="74"/>
      <c r="EM97" s="74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>
        <f t="shared" si="7"/>
        <v>636000</v>
      </c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8"/>
    </row>
    <row r="98" spans="1:166" ht="24.2" customHeight="1">
      <c r="A98" s="80" t="s">
        <v>169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1"/>
      <c r="AK98" s="70"/>
      <c r="AL98" s="71"/>
      <c r="AM98" s="71"/>
      <c r="AN98" s="71"/>
      <c r="AO98" s="71"/>
      <c r="AP98" s="71"/>
      <c r="AQ98" s="71" t="s">
        <v>78</v>
      </c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4">
        <v>144176.64000000001</v>
      </c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>
        <v>144176.64000000001</v>
      </c>
      <c r="BV98" s="74"/>
      <c r="BW98" s="74"/>
      <c r="BX98" s="74"/>
      <c r="BY98" s="74"/>
      <c r="BZ98" s="74"/>
      <c r="CA98" s="74"/>
      <c r="CB98" s="74"/>
      <c r="CC98" s="74"/>
      <c r="CD98" s="74"/>
      <c r="CE98" s="74"/>
      <c r="CF98" s="74"/>
      <c r="CG98" s="74"/>
      <c r="CH98" s="74"/>
      <c r="CI98" s="74"/>
      <c r="CJ98" s="74"/>
      <c r="CK98" s="74"/>
      <c r="CL98" s="74"/>
      <c r="CM98" s="74"/>
      <c r="CN98" s="74"/>
      <c r="CO98" s="74"/>
      <c r="CP98" s="74"/>
      <c r="CQ98" s="74"/>
      <c r="CR98" s="74"/>
      <c r="CS98" s="74"/>
      <c r="CT98" s="74"/>
      <c r="CU98" s="74"/>
      <c r="CV98" s="74"/>
      <c r="CW98" s="74"/>
      <c r="CX98" s="74"/>
      <c r="CY98" s="74"/>
      <c r="CZ98" s="74"/>
      <c r="DA98" s="74"/>
      <c r="DB98" s="74"/>
      <c r="DC98" s="74"/>
      <c r="DD98" s="74"/>
      <c r="DE98" s="74"/>
      <c r="DF98" s="74"/>
      <c r="DG98" s="74"/>
      <c r="DH98" s="74"/>
      <c r="DI98" s="74"/>
      <c r="DJ98" s="74"/>
      <c r="DK98" s="74"/>
      <c r="DL98" s="74"/>
      <c r="DM98" s="74"/>
      <c r="DN98" s="74"/>
      <c r="DO98" s="74"/>
      <c r="DP98" s="74"/>
      <c r="DQ98" s="74"/>
      <c r="DR98" s="74"/>
      <c r="DS98" s="74"/>
      <c r="DT98" s="74"/>
      <c r="DU98" s="74"/>
      <c r="DV98" s="74"/>
      <c r="DW98" s="74"/>
      <c r="DX98" s="74">
        <f t="shared" si="5"/>
        <v>0</v>
      </c>
      <c r="DY98" s="74"/>
      <c r="DZ98" s="74"/>
      <c r="EA98" s="74"/>
      <c r="EB98" s="74"/>
      <c r="EC98" s="74"/>
      <c r="ED98" s="74"/>
      <c r="EE98" s="74"/>
      <c r="EF98" s="74"/>
      <c r="EG98" s="74"/>
      <c r="EH98" s="74"/>
      <c r="EI98" s="74"/>
      <c r="EJ98" s="74"/>
      <c r="EK98" s="74">
        <f t="shared" si="6"/>
        <v>144176.64000000001</v>
      </c>
      <c r="EL98" s="74"/>
      <c r="EM98" s="74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>
        <f t="shared" si="7"/>
        <v>144176.64000000001</v>
      </c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8"/>
    </row>
    <row r="99" spans="1:166" ht="12.75">
      <c r="A99" s="80" t="s">
        <v>170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1"/>
      <c r="AK99" s="70"/>
      <c r="AL99" s="71"/>
      <c r="AM99" s="71"/>
      <c r="AN99" s="71"/>
      <c r="AO99" s="71"/>
      <c r="AP99" s="71"/>
      <c r="AQ99" s="71" t="s">
        <v>79</v>
      </c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4">
        <v>7021.59</v>
      </c>
      <c r="BD99" s="74"/>
      <c r="BE99" s="74"/>
      <c r="BF99" s="74"/>
      <c r="BG99" s="74"/>
      <c r="BH99" s="74"/>
      <c r="BI99" s="74"/>
      <c r="BJ99" s="74"/>
      <c r="BK99" s="74"/>
      <c r="BL99" s="74"/>
      <c r="BM99" s="74"/>
      <c r="BN99" s="74"/>
      <c r="BO99" s="74"/>
      <c r="BP99" s="74"/>
      <c r="BQ99" s="74"/>
      <c r="BR99" s="74"/>
      <c r="BS99" s="74"/>
      <c r="BT99" s="74"/>
      <c r="BU99" s="74">
        <v>7021.59</v>
      </c>
      <c r="BV99" s="74"/>
      <c r="BW99" s="74"/>
      <c r="BX99" s="74"/>
      <c r="BY99" s="74"/>
      <c r="BZ99" s="74"/>
      <c r="CA99" s="74"/>
      <c r="CB99" s="74"/>
      <c r="CC99" s="74"/>
      <c r="CD99" s="74"/>
      <c r="CE99" s="74"/>
      <c r="CF99" s="74"/>
      <c r="CG99" s="74"/>
      <c r="CH99" s="74">
        <v>7021.59</v>
      </c>
      <c r="CI99" s="74"/>
      <c r="CJ99" s="74"/>
      <c r="CK99" s="74"/>
      <c r="CL99" s="74"/>
      <c r="CM99" s="74"/>
      <c r="CN99" s="74"/>
      <c r="CO99" s="74"/>
      <c r="CP99" s="74"/>
      <c r="CQ99" s="74"/>
      <c r="CR99" s="74"/>
      <c r="CS99" s="74"/>
      <c r="CT99" s="74"/>
      <c r="CU99" s="74"/>
      <c r="CV99" s="74"/>
      <c r="CW99" s="74"/>
      <c r="CX99" s="74"/>
      <c r="CY99" s="74"/>
      <c r="CZ99" s="74"/>
      <c r="DA99" s="74"/>
      <c r="DB99" s="74"/>
      <c r="DC99" s="74"/>
      <c r="DD99" s="74"/>
      <c r="DE99" s="74"/>
      <c r="DF99" s="74"/>
      <c r="DG99" s="74"/>
      <c r="DH99" s="74"/>
      <c r="DI99" s="74"/>
      <c r="DJ99" s="74"/>
      <c r="DK99" s="74"/>
      <c r="DL99" s="74"/>
      <c r="DM99" s="74"/>
      <c r="DN99" s="74"/>
      <c r="DO99" s="74"/>
      <c r="DP99" s="74"/>
      <c r="DQ99" s="74"/>
      <c r="DR99" s="74"/>
      <c r="DS99" s="74"/>
      <c r="DT99" s="74"/>
      <c r="DU99" s="74"/>
      <c r="DV99" s="74"/>
      <c r="DW99" s="74"/>
      <c r="DX99" s="74">
        <f t="shared" si="5"/>
        <v>7021.59</v>
      </c>
      <c r="DY99" s="74"/>
      <c r="DZ99" s="74"/>
      <c r="EA99" s="74"/>
      <c r="EB99" s="74"/>
      <c r="EC99" s="74"/>
      <c r="ED99" s="74"/>
      <c r="EE99" s="74"/>
      <c r="EF99" s="74"/>
      <c r="EG99" s="74"/>
      <c r="EH99" s="74"/>
      <c r="EI99" s="74"/>
      <c r="EJ99" s="74"/>
      <c r="EK99" s="74">
        <f t="shared" si="6"/>
        <v>0</v>
      </c>
      <c r="EL99" s="74"/>
      <c r="EM99" s="74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>
        <f t="shared" si="7"/>
        <v>0</v>
      </c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8"/>
    </row>
    <row r="100" spans="1:166" ht="12.75">
      <c r="A100" s="80" t="s">
        <v>170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1"/>
      <c r="AK100" s="70"/>
      <c r="AL100" s="71"/>
      <c r="AM100" s="71"/>
      <c r="AN100" s="71"/>
      <c r="AO100" s="71"/>
      <c r="AP100" s="71"/>
      <c r="AQ100" s="71" t="s">
        <v>80</v>
      </c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4">
        <v>7801.77</v>
      </c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>
        <v>7801.77</v>
      </c>
      <c r="BV100" s="74"/>
      <c r="BW100" s="74"/>
      <c r="BX100" s="74"/>
      <c r="BY100" s="74"/>
      <c r="BZ100" s="74"/>
      <c r="CA100" s="74"/>
      <c r="CB100" s="74"/>
      <c r="CC100" s="74"/>
      <c r="CD100" s="74"/>
      <c r="CE100" s="74"/>
      <c r="CF100" s="74"/>
      <c r="CG100" s="74"/>
      <c r="CH100" s="74">
        <v>7801.77</v>
      </c>
      <c r="CI100" s="74"/>
      <c r="CJ100" s="74"/>
      <c r="CK100" s="74"/>
      <c r="CL100" s="74"/>
      <c r="CM100" s="74"/>
      <c r="CN100" s="74"/>
      <c r="CO100" s="74"/>
      <c r="CP100" s="74"/>
      <c r="CQ100" s="74"/>
      <c r="CR100" s="74"/>
      <c r="CS100" s="74"/>
      <c r="CT100" s="74"/>
      <c r="CU100" s="74"/>
      <c r="CV100" s="74"/>
      <c r="CW100" s="74"/>
      <c r="CX100" s="74"/>
      <c r="CY100" s="74"/>
      <c r="CZ100" s="74"/>
      <c r="DA100" s="74"/>
      <c r="DB100" s="74"/>
      <c r="DC100" s="74"/>
      <c r="DD100" s="74"/>
      <c r="DE100" s="74"/>
      <c r="DF100" s="74"/>
      <c r="DG100" s="74"/>
      <c r="DH100" s="74"/>
      <c r="DI100" s="74"/>
      <c r="DJ100" s="74"/>
      <c r="DK100" s="74"/>
      <c r="DL100" s="74"/>
      <c r="DM100" s="74"/>
      <c r="DN100" s="74"/>
      <c r="DO100" s="74"/>
      <c r="DP100" s="74"/>
      <c r="DQ100" s="74"/>
      <c r="DR100" s="74"/>
      <c r="DS100" s="74"/>
      <c r="DT100" s="74"/>
      <c r="DU100" s="74"/>
      <c r="DV100" s="74"/>
      <c r="DW100" s="74"/>
      <c r="DX100" s="74">
        <f t="shared" si="5"/>
        <v>7801.77</v>
      </c>
      <c r="DY100" s="74"/>
      <c r="DZ100" s="74"/>
      <c r="EA100" s="74"/>
      <c r="EB100" s="74"/>
      <c r="EC100" s="74"/>
      <c r="ED100" s="74"/>
      <c r="EE100" s="74"/>
      <c r="EF100" s="74"/>
      <c r="EG100" s="74"/>
      <c r="EH100" s="74"/>
      <c r="EI100" s="74"/>
      <c r="EJ100" s="74"/>
      <c r="EK100" s="74">
        <f t="shared" si="6"/>
        <v>0</v>
      </c>
      <c r="EL100" s="74"/>
      <c r="EM100" s="74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>
        <f t="shared" si="7"/>
        <v>0</v>
      </c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8"/>
    </row>
    <row r="101" spans="1:166" ht="12.75">
      <c r="A101" s="80" t="s">
        <v>170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1"/>
      <c r="AK101" s="70"/>
      <c r="AL101" s="71"/>
      <c r="AM101" s="71"/>
      <c r="AN101" s="71"/>
      <c r="AO101" s="71"/>
      <c r="AP101" s="71"/>
      <c r="AQ101" s="71" t="s">
        <v>81</v>
      </c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4">
        <v>19180.560000000001</v>
      </c>
      <c r="BD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>
        <v>19180.560000000001</v>
      </c>
      <c r="BV101" s="74"/>
      <c r="BW101" s="74"/>
      <c r="BX101" s="74"/>
      <c r="BY101" s="74"/>
      <c r="BZ101" s="74"/>
      <c r="CA101" s="74"/>
      <c r="CB101" s="74"/>
      <c r="CC101" s="74"/>
      <c r="CD101" s="74"/>
      <c r="CE101" s="74"/>
      <c r="CF101" s="74"/>
      <c r="CG101" s="74"/>
      <c r="CH101" s="74"/>
      <c r="CI101" s="74"/>
      <c r="CJ101" s="74"/>
      <c r="CK101" s="74"/>
      <c r="CL101" s="74"/>
      <c r="CM101" s="74"/>
      <c r="CN101" s="74"/>
      <c r="CO101" s="74"/>
      <c r="CP101" s="74"/>
      <c r="CQ101" s="74"/>
      <c r="CR101" s="74"/>
      <c r="CS101" s="74"/>
      <c r="CT101" s="74"/>
      <c r="CU101" s="74"/>
      <c r="CV101" s="74"/>
      <c r="CW101" s="74"/>
      <c r="CX101" s="74"/>
      <c r="CY101" s="74"/>
      <c r="CZ101" s="74"/>
      <c r="DA101" s="74"/>
      <c r="DB101" s="74"/>
      <c r="DC101" s="74"/>
      <c r="DD101" s="74"/>
      <c r="DE101" s="74"/>
      <c r="DF101" s="74"/>
      <c r="DG101" s="74"/>
      <c r="DH101" s="74"/>
      <c r="DI101" s="74"/>
      <c r="DJ101" s="74"/>
      <c r="DK101" s="74"/>
      <c r="DL101" s="74"/>
      <c r="DM101" s="74"/>
      <c r="DN101" s="74"/>
      <c r="DO101" s="74"/>
      <c r="DP101" s="74"/>
      <c r="DQ101" s="74"/>
      <c r="DR101" s="74"/>
      <c r="DS101" s="74"/>
      <c r="DT101" s="74"/>
      <c r="DU101" s="74"/>
      <c r="DV101" s="74"/>
      <c r="DW101" s="74"/>
      <c r="DX101" s="74">
        <f t="shared" si="5"/>
        <v>0</v>
      </c>
      <c r="DY101" s="74"/>
      <c r="DZ101" s="74"/>
      <c r="EA101" s="74"/>
      <c r="EB101" s="74"/>
      <c r="EC101" s="74"/>
      <c r="ED101" s="74"/>
      <c r="EE101" s="74"/>
      <c r="EF101" s="74"/>
      <c r="EG101" s="74"/>
      <c r="EH101" s="74"/>
      <c r="EI101" s="74"/>
      <c r="EJ101" s="74"/>
      <c r="EK101" s="74">
        <f t="shared" si="6"/>
        <v>19180.560000000001</v>
      </c>
      <c r="EL101" s="74"/>
      <c r="EM101" s="74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>
        <f t="shared" si="7"/>
        <v>19180.560000000001</v>
      </c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8"/>
    </row>
    <row r="102" spans="1:166" ht="12.75">
      <c r="A102" s="80" t="s">
        <v>170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1"/>
      <c r="AK102" s="70"/>
      <c r="AL102" s="71"/>
      <c r="AM102" s="71"/>
      <c r="AN102" s="71"/>
      <c r="AO102" s="71"/>
      <c r="AP102" s="71"/>
      <c r="AQ102" s="71" t="s">
        <v>82</v>
      </c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4">
        <v>12797.77</v>
      </c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>
        <v>12797.77</v>
      </c>
      <c r="BV102" s="74"/>
      <c r="BW102" s="74"/>
      <c r="BX102" s="74"/>
      <c r="BY102" s="74"/>
      <c r="BZ102" s="74"/>
      <c r="CA102" s="74"/>
      <c r="CB102" s="74"/>
      <c r="CC102" s="74"/>
      <c r="CD102" s="74"/>
      <c r="CE102" s="74"/>
      <c r="CF102" s="74"/>
      <c r="CG102" s="74"/>
      <c r="CH102" s="74"/>
      <c r="CI102" s="74"/>
      <c r="CJ102" s="74"/>
      <c r="CK102" s="74"/>
      <c r="CL102" s="74"/>
      <c r="CM102" s="74"/>
      <c r="CN102" s="74"/>
      <c r="CO102" s="74"/>
      <c r="CP102" s="74"/>
      <c r="CQ102" s="74"/>
      <c r="CR102" s="74"/>
      <c r="CS102" s="74"/>
      <c r="CT102" s="74"/>
      <c r="CU102" s="74"/>
      <c r="CV102" s="74"/>
      <c r="CW102" s="74"/>
      <c r="CX102" s="74"/>
      <c r="CY102" s="74"/>
      <c r="CZ102" s="74"/>
      <c r="DA102" s="74"/>
      <c r="DB102" s="74"/>
      <c r="DC102" s="74"/>
      <c r="DD102" s="74"/>
      <c r="DE102" s="74"/>
      <c r="DF102" s="74"/>
      <c r="DG102" s="74"/>
      <c r="DH102" s="74"/>
      <c r="DI102" s="74"/>
      <c r="DJ102" s="74"/>
      <c r="DK102" s="74"/>
      <c r="DL102" s="74"/>
      <c r="DM102" s="74"/>
      <c r="DN102" s="74"/>
      <c r="DO102" s="74"/>
      <c r="DP102" s="74"/>
      <c r="DQ102" s="74"/>
      <c r="DR102" s="74"/>
      <c r="DS102" s="74"/>
      <c r="DT102" s="74"/>
      <c r="DU102" s="74"/>
      <c r="DV102" s="74"/>
      <c r="DW102" s="74"/>
      <c r="DX102" s="74">
        <f t="shared" si="5"/>
        <v>0</v>
      </c>
      <c r="DY102" s="74"/>
      <c r="DZ102" s="74"/>
      <c r="EA102" s="74"/>
      <c r="EB102" s="74"/>
      <c r="EC102" s="74"/>
      <c r="ED102" s="74"/>
      <c r="EE102" s="74"/>
      <c r="EF102" s="74"/>
      <c r="EG102" s="74"/>
      <c r="EH102" s="74"/>
      <c r="EI102" s="74"/>
      <c r="EJ102" s="74"/>
      <c r="EK102" s="74">
        <f t="shared" si="6"/>
        <v>12797.77</v>
      </c>
      <c r="EL102" s="74"/>
      <c r="EM102" s="74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>
        <f t="shared" si="7"/>
        <v>12797.77</v>
      </c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8"/>
    </row>
    <row r="103" spans="1:166" ht="12.75">
      <c r="A103" s="80" t="s">
        <v>170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1"/>
      <c r="AK103" s="70"/>
      <c r="AL103" s="71"/>
      <c r="AM103" s="71"/>
      <c r="AN103" s="71"/>
      <c r="AO103" s="71"/>
      <c r="AP103" s="71"/>
      <c r="AQ103" s="71" t="s">
        <v>83</v>
      </c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4">
        <v>11572.56</v>
      </c>
      <c r="BD103" s="74"/>
      <c r="BE103" s="74"/>
      <c r="BF103" s="74"/>
      <c r="BG103" s="74"/>
      <c r="BH103" s="74"/>
      <c r="BI103" s="74"/>
      <c r="BJ103" s="74"/>
      <c r="BK103" s="74"/>
      <c r="BL103" s="74"/>
      <c r="BM103" s="74"/>
      <c r="BN103" s="74"/>
      <c r="BO103" s="74"/>
      <c r="BP103" s="74"/>
      <c r="BQ103" s="74"/>
      <c r="BR103" s="74"/>
      <c r="BS103" s="74"/>
      <c r="BT103" s="74"/>
      <c r="BU103" s="74">
        <v>11572.56</v>
      </c>
      <c r="BV103" s="74"/>
      <c r="BW103" s="74"/>
      <c r="BX103" s="74"/>
      <c r="BY103" s="74"/>
      <c r="BZ103" s="74"/>
      <c r="CA103" s="74"/>
      <c r="CB103" s="74"/>
      <c r="CC103" s="74"/>
      <c r="CD103" s="74"/>
      <c r="CE103" s="74"/>
      <c r="CF103" s="74"/>
      <c r="CG103" s="74"/>
      <c r="CH103" s="74"/>
      <c r="CI103" s="74"/>
      <c r="CJ103" s="74"/>
      <c r="CK103" s="74"/>
      <c r="CL103" s="74"/>
      <c r="CM103" s="74"/>
      <c r="CN103" s="74"/>
      <c r="CO103" s="74"/>
      <c r="CP103" s="74"/>
      <c r="CQ103" s="74"/>
      <c r="CR103" s="74"/>
      <c r="CS103" s="74"/>
      <c r="CT103" s="74"/>
      <c r="CU103" s="74"/>
      <c r="CV103" s="74"/>
      <c r="CW103" s="74"/>
      <c r="CX103" s="74"/>
      <c r="CY103" s="74"/>
      <c r="CZ103" s="74"/>
      <c r="DA103" s="74"/>
      <c r="DB103" s="74"/>
      <c r="DC103" s="74"/>
      <c r="DD103" s="74"/>
      <c r="DE103" s="74"/>
      <c r="DF103" s="74"/>
      <c r="DG103" s="74"/>
      <c r="DH103" s="74"/>
      <c r="DI103" s="74"/>
      <c r="DJ103" s="74"/>
      <c r="DK103" s="74"/>
      <c r="DL103" s="74"/>
      <c r="DM103" s="74"/>
      <c r="DN103" s="74"/>
      <c r="DO103" s="74"/>
      <c r="DP103" s="74"/>
      <c r="DQ103" s="74"/>
      <c r="DR103" s="74"/>
      <c r="DS103" s="74"/>
      <c r="DT103" s="74"/>
      <c r="DU103" s="74"/>
      <c r="DV103" s="74"/>
      <c r="DW103" s="74"/>
      <c r="DX103" s="74">
        <f t="shared" si="5"/>
        <v>0</v>
      </c>
      <c r="DY103" s="74"/>
      <c r="DZ103" s="74"/>
      <c r="EA103" s="74"/>
      <c r="EB103" s="74"/>
      <c r="EC103" s="74"/>
      <c r="ED103" s="74"/>
      <c r="EE103" s="74"/>
      <c r="EF103" s="74"/>
      <c r="EG103" s="74"/>
      <c r="EH103" s="74"/>
      <c r="EI103" s="74"/>
      <c r="EJ103" s="74"/>
      <c r="EK103" s="74">
        <f t="shared" si="6"/>
        <v>11572.56</v>
      </c>
      <c r="EL103" s="74"/>
      <c r="EM103" s="74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>
        <f t="shared" si="7"/>
        <v>11572.56</v>
      </c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8"/>
    </row>
    <row r="104" spans="1:166" ht="12.75">
      <c r="A104" s="80" t="s">
        <v>176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1"/>
      <c r="AK104" s="70"/>
      <c r="AL104" s="71"/>
      <c r="AM104" s="71"/>
      <c r="AN104" s="71"/>
      <c r="AO104" s="71"/>
      <c r="AP104" s="71"/>
      <c r="AQ104" s="71" t="s">
        <v>84</v>
      </c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4">
        <v>216946</v>
      </c>
      <c r="BD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>
        <v>216946</v>
      </c>
      <c r="BV104" s="74"/>
      <c r="BW104" s="74"/>
      <c r="BX104" s="74"/>
      <c r="BY104" s="74"/>
      <c r="BZ104" s="74"/>
      <c r="CA104" s="74"/>
      <c r="CB104" s="74"/>
      <c r="CC104" s="74"/>
      <c r="CD104" s="74"/>
      <c r="CE104" s="74"/>
      <c r="CF104" s="74"/>
      <c r="CG104" s="74"/>
      <c r="CH104" s="74">
        <v>70000</v>
      </c>
      <c r="CI104" s="74"/>
      <c r="CJ104" s="74"/>
      <c r="CK104" s="74"/>
      <c r="CL104" s="74"/>
      <c r="CM104" s="74"/>
      <c r="CN104" s="74"/>
      <c r="CO104" s="74"/>
      <c r="CP104" s="74"/>
      <c r="CQ104" s="74"/>
      <c r="CR104" s="74"/>
      <c r="CS104" s="74"/>
      <c r="CT104" s="74"/>
      <c r="CU104" s="74"/>
      <c r="CV104" s="74"/>
      <c r="CW104" s="74"/>
      <c r="CX104" s="74"/>
      <c r="CY104" s="74"/>
      <c r="CZ104" s="74"/>
      <c r="DA104" s="74"/>
      <c r="DB104" s="74"/>
      <c r="DC104" s="74"/>
      <c r="DD104" s="74"/>
      <c r="DE104" s="74"/>
      <c r="DF104" s="74"/>
      <c r="DG104" s="74"/>
      <c r="DH104" s="74"/>
      <c r="DI104" s="74"/>
      <c r="DJ104" s="74"/>
      <c r="DK104" s="74"/>
      <c r="DL104" s="74"/>
      <c r="DM104" s="74"/>
      <c r="DN104" s="74"/>
      <c r="DO104" s="74"/>
      <c r="DP104" s="74"/>
      <c r="DQ104" s="74"/>
      <c r="DR104" s="74"/>
      <c r="DS104" s="74"/>
      <c r="DT104" s="74"/>
      <c r="DU104" s="74"/>
      <c r="DV104" s="74"/>
      <c r="DW104" s="74"/>
      <c r="DX104" s="74">
        <f t="shared" si="5"/>
        <v>70000</v>
      </c>
      <c r="DY104" s="74"/>
      <c r="DZ104" s="74"/>
      <c r="EA104" s="74"/>
      <c r="EB104" s="74"/>
      <c r="EC104" s="74"/>
      <c r="ED104" s="74"/>
      <c r="EE104" s="74"/>
      <c r="EF104" s="74"/>
      <c r="EG104" s="74"/>
      <c r="EH104" s="74"/>
      <c r="EI104" s="74"/>
      <c r="EJ104" s="74"/>
      <c r="EK104" s="74">
        <f t="shared" si="6"/>
        <v>146946</v>
      </c>
      <c r="EL104" s="74"/>
      <c r="EM104" s="74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>
        <f t="shared" si="7"/>
        <v>146946</v>
      </c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8"/>
    </row>
    <row r="105" spans="1:166" ht="24.2" customHeight="1">
      <c r="A105" s="80" t="s">
        <v>169</v>
      </c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1"/>
      <c r="AK105" s="70"/>
      <c r="AL105" s="71"/>
      <c r="AM105" s="71"/>
      <c r="AN105" s="71"/>
      <c r="AO105" s="71"/>
      <c r="AP105" s="71"/>
      <c r="AQ105" s="71" t="s">
        <v>85</v>
      </c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4">
        <v>20000</v>
      </c>
      <c r="BD105" s="74"/>
      <c r="BE105" s="74"/>
      <c r="BF105" s="74"/>
      <c r="BG105" s="74"/>
      <c r="BH105" s="74"/>
      <c r="BI105" s="74"/>
      <c r="BJ105" s="74"/>
      <c r="BK105" s="74"/>
      <c r="BL105" s="74"/>
      <c r="BM105" s="74"/>
      <c r="BN105" s="74"/>
      <c r="BO105" s="74"/>
      <c r="BP105" s="74"/>
      <c r="BQ105" s="74"/>
      <c r="BR105" s="74"/>
      <c r="BS105" s="74"/>
      <c r="BT105" s="74"/>
      <c r="BU105" s="74">
        <v>20000</v>
      </c>
      <c r="BV105" s="74"/>
      <c r="BW105" s="74"/>
      <c r="BX105" s="74"/>
      <c r="BY105" s="74"/>
      <c r="BZ105" s="74"/>
      <c r="CA105" s="74"/>
      <c r="CB105" s="74"/>
      <c r="CC105" s="74"/>
      <c r="CD105" s="74"/>
      <c r="CE105" s="74"/>
      <c r="CF105" s="74"/>
      <c r="CG105" s="74"/>
      <c r="CH105" s="74"/>
      <c r="CI105" s="74"/>
      <c r="CJ105" s="74"/>
      <c r="CK105" s="74"/>
      <c r="CL105" s="74"/>
      <c r="CM105" s="74"/>
      <c r="CN105" s="74"/>
      <c r="CO105" s="74"/>
      <c r="CP105" s="74"/>
      <c r="CQ105" s="74"/>
      <c r="CR105" s="74"/>
      <c r="CS105" s="74"/>
      <c r="CT105" s="74"/>
      <c r="CU105" s="74"/>
      <c r="CV105" s="74"/>
      <c r="CW105" s="74"/>
      <c r="CX105" s="74"/>
      <c r="CY105" s="74"/>
      <c r="CZ105" s="74"/>
      <c r="DA105" s="74"/>
      <c r="DB105" s="74"/>
      <c r="DC105" s="74"/>
      <c r="DD105" s="74"/>
      <c r="DE105" s="74"/>
      <c r="DF105" s="74"/>
      <c r="DG105" s="74"/>
      <c r="DH105" s="74"/>
      <c r="DI105" s="74"/>
      <c r="DJ105" s="74"/>
      <c r="DK105" s="74"/>
      <c r="DL105" s="74"/>
      <c r="DM105" s="74"/>
      <c r="DN105" s="74"/>
      <c r="DO105" s="74"/>
      <c r="DP105" s="74"/>
      <c r="DQ105" s="74"/>
      <c r="DR105" s="74"/>
      <c r="DS105" s="74"/>
      <c r="DT105" s="74"/>
      <c r="DU105" s="74"/>
      <c r="DV105" s="74"/>
      <c r="DW105" s="74"/>
      <c r="DX105" s="74">
        <f t="shared" si="5"/>
        <v>0</v>
      </c>
      <c r="DY105" s="74"/>
      <c r="DZ105" s="74"/>
      <c r="EA105" s="74"/>
      <c r="EB105" s="74"/>
      <c r="EC105" s="74"/>
      <c r="ED105" s="74"/>
      <c r="EE105" s="74"/>
      <c r="EF105" s="74"/>
      <c r="EG105" s="74"/>
      <c r="EH105" s="74"/>
      <c r="EI105" s="74"/>
      <c r="EJ105" s="74"/>
      <c r="EK105" s="74">
        <f t="shared" si="6"/>
        <v>20000</v>
      </c>
      <c r="EL105" s="74"/>
      <c r="EM105" s="74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>
        <f t="shared" si="7"/>
        <v>20000</v>
      </c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8"/>
    </row>
    <row r="106" spans="1:166" ht="12.75">
      <c r="A106" s="80" t="s">
        <v>170</v>
      </c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1"/>
      <c r="AK106" s="70"/>
      <c r="AL106" s="71"/>
      <c r="AM106" s="71"/>
      <c r="AN106" s="71"/>
      <c r="AO106" s="71"/>
      <c r="AP106" s="71"/>
      <c r="AQ106" s="71" t="s">
        <v>86</v>
      </c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4">
        <v>50000</v>
      </c>
      <c r="BD106" s="74"/>
      <c r="BE106" s="74"/>
      <c r="BF106" s="74"/>
      <c r="BG106" s="74"/>
      <c r="BH106" s="74"/>
      <c r="BI106" s="74"/>
      <c r="BJ106" s="74"/>
      <c r="BK106" s="74"/>
      <c r="BL106" s="74"/>
      <c r="BM106" s="74"/>
      <c r="BN106" s="74"/>
      <c r="BO106" s="74"/>
      <c r="BP106" s="74"/>
      <c r="BQ106" s="74"/>
      <c r="BR106" s="74"/>
      <c r="BS106" s="74"/>
      <c r="BT106" s="74"/>
      <c r="BU106" s="74">
        <v>50000</v>
      </c>
      <c r="BV106" s="74"/>
      <c r="BW106" s="74"/>
      <c r="BX106" s="74"/>
      <c r="BY106" s="74"/>
      <c r="BZ106" s="74"/>
      <c r="CA106" s="74"/>
      <c r="CB106" s="74"/>
      <c r="CC106" s="74"/>
      <c r="CD106" s="74"/>
      <c r="CE106" s="74"/>
      <c r="CF106" s="74"/>
      <c r="CG106" s="74"/>
      <c r="CH106" s="74">
        <v>50000</v>
      </c>
      <c r="CI106" s="74"/>
      <c r="CJ106" s="74"/>
      <c r="CK106" s="74"/>
      <c r="CL106" s="74"/>
      <c r="CM106" s="74"/>
      <c r="CN106" s="74"/>
      <c r="CO106" s="74"/>
      <c r="CP106" s="74"/>
      <c r="CQ106" s="74"/>
      <c r="CR106" s="74"/>
      <c r="CS106" s="74"/>
      <c r="CT106" s="74"/>
      <c r="CU106" s="74"/>
      <c r="CV106" s="74"/>
      <c r="CW106" s="74"/>
      <c r="CX106" s="74"/>
      <c r="CY106" s="74"/>
      <c r="CZ106" s="74"/>
      <c r="DA106" s="74"/>
      <c r="DB106" s="74"/>
      <c r="DC106" s="74"/>
      <c r="DD106" s="74"/>
      <c r="DE106" s="74"/>
      <c r="DF106" s="74"/>
      <c r="DG106" s="74"/>
      <c r="DH106" s="74"/>
      <c r="DI106" s="74"/>
      <c r="DJ106" s="74"/>
      <c r="DK106" s="74"/>
      <c r="DL106" s="74"/>
      <c r="DM106" s="74"/>
      <c r="DN106" s="74"/>
      <c r="DO106" s="74"/>
      <c r="DP106" s="74"/>
      <c r="DQ106" s="74"/>
      <c r="DR106" s="74"/>
      <c r="DS106" s="74"/>
      <c r="DT106" s="74"/>
      <c r="DU106" s="74"/>
      <c r="DV106" s="74"/>
      <c r="DW106" s="74"/>
      <c r="DX106" s="74">
        <f t="shared" si="5"/>
        <v>50000</v>
      </c>
      <c r="DY106" s="74"/>
      <c r="DZ106" s="74"/>
      <c r="EA106" s="74"/>
      <c r="EB106" s="74"/>
      <c r="EC106" s="74"/>
      <c r="ED106" s="74"/>
      <c r="EE106" s="74"/>
      <c r="EF106" s="74"/>
      <c r="EG106" s="74"/>
      <c r="EH106" s="74"/>
      <c r="EI106" s="74"/>
      <c r="EJ106" s="74"/>
      <c r="EK106" s="74">
        <f t="shared" si="6"/>
        <v>0</v>
      </c>
      <c r="EL106" s="74"/>
      <c r="EM106" s="74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>
        <f t="shared" si="7"/>
        <v>0</v>
      </c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8"/>
    </row>
    <row r="107" spans="1:166" ht="24.2" customHeight="1">
      <c r="A107" s="80" t="s">
        <v>172</v>
      </c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1"/>
      <c r="AK107" s="70"/>
      <c r="AL107" s="71"/>
      <c r="AM107" s="71"/>
      <c r="AN107" s="71"/>
      <c r="AO107" s="71"/>
      <c r="AP107" s="71"/>
      <c r="AQ107" s="71" t="s">
        <v>87</v>
      </c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4">
        <v>2300</v>
      </c>
      <c r="BD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4"/>
      <c r="BT107" s="74"/>
      <c r="BU107" s="74">
        <v>2300</v>
      </c>
      <c r="BV107" s="74"/>
      <c r="BW107" s="74"/>
      <c r="BX107" s="74"/>
      <c r="BY107" s="74"/>
      <c r="BZ107" s="74"/>
      <c r="CA107" s="74"/>
      <c r="CB107" s="74"/>
      <c r="CC107" s="74"/>
      <c r="CD107" s="74"/>
      <c r="CE107" s="74"/>
      <c r="CF107" s="74"/>
      <c r="CG107" s="74"/>
      <c r="CH107" s="74">
        <v>1486</v>
      </c>
      <c r="CI107" s="74"/>
      <c r="CJ107" s="74"/>
      <c r="CK107" s="74"/>
      <c r="CL107" s="74"/>
      <c r="CM107" s="74"/>
      <c r="CN107" s="74"/>
      <c r="CO107" s="74"/>
      <c r="CP107" s="74"/>
      <c r="CQ107" s="74"/>
      <c r="CR107" s="74"/>
      <c r="CS107" s="74"/>
      <c r="CT107" s="74"/>
      <c r="CU107" s="74"/>
      <c r="CV107" s="74"/>
      <c r="CW107" s="74"/>
      <c r="CX107" s="74"/>
      <c r="CY107" s="74"/>
      <c r="CZ107" s="74"/>
      <c r="DA107" s="74"/>
      <c r="DB107" s="74"/>
      <c r="DC107" s="74"/>
      <c r="DD107" s="74"/>
      <c r="DE107" s="74"/>
      <c r="DF107" s="74"/>
      <c r="DG107" s="74"/>
      <c r="DH107" s="74"/>
      <c r="DI107" s="74"/>
      <c r="DJ107" s="74"/>
      <c r="DK107" s="74"/>
      <c r="DL107" s="74"/>
      <c r="DM107" s="74"/>
      <c r="DN107" s="74"/>
      <c r="DO107" s="74"/>
      <c r="DP107" s="74"/>
      <c r="DQ107" s="74"/>
      <c r="DR107" s="74"/>
      <c r="DS107" s="74"/>
      <c r="DT107" s="74"/>
      <c r="DU107" s="74"/>
      <c r="DV107" s="74"/>
      <c r="DW107" s="74"/>
      <c r="DX107" s="74">
        <f t="shared" si="5"/>
        <v>1486</v>
      </c>
      <c r="DY107" s="74"/>
      <c r="DZ107" s="74"/>
      <c r="EA107" s="74"/>
      <c r="EB107" s="74"/>
      <c r="EC107" s="74"/>
      <c r="ED107" s="74"/>
      <c r="EE107" s="74"/>
      <c r="EF107" s="74"/>
      <c r="EG107" s="74"/>
      <c r="EH107" s="74"/>
      <c r="EI107" s="74"/>
      <c r="EJ107" s="74"/>
      <c r="EK107" s="74">
        <f t="shared" si="6"/>
        <v>814</v>
      </c>
      <c r="EL107" s="74"/>
      <c r="EM107" s="74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>
        <f t="shared" si="7"/>
        <v>814</v>
      </c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8"/>
    </row>
    <row r="108" spans="1:166" ht="24.2" customHeight="1">
      <c r="A108" s="80" t="s">
        <v>169</v>
      </c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1"/>
      <c r="AK108" s="70"/>
      <c r="AL108" s="71"/>
      <c r="AM108" s="71"/>
      <c r="AN108" s="71"/>
      <c r="AO108" s="71"/>
      <c r="AP108" s="71"/>
      <c r="AQ108" s="71" t="s">
        <v>88</v>
      </c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4">
        <v>20000</v>
      </c>
      <c r="BD108" s="74"/>
      <c r="BE108" s="74"/>
      <c r="BF108" s="74"/>
      <c r="BG108" s="74"/>
      <c r="BH108" s="74"/>
      <c r="BI108" s="74"/>
      <c r="BJ108" s="74"/>
      <c r="BK108" s="74"/>
      <c r="BL108" s="74"/>
      <c r="BM108" s="74"/>
      <c r="BN108" s="74"/>
      <c r="BO108" s="74"/>
      <c r="BP108" s="74"/>
      <c r="BQ108" s="74"/>
      <c r="BR108" s="74"/>
      <c r="BS108" s="74"/>
      <c r="BT108" s="74"/>
      <c r="BU108" s="74">
        <v>20000</v>
      </c>
      <c r="BV108" s="74"/>
      <c r="BW108" s="74"/>
      <c r="BX108" s="74"/>
      <c r="BY108" s="74"/>
      <c r="BZ108" s="74"/>
      <c r="CA108" s="74"/>
      <c r="CB108" s="74"/>
      <c r="CC108" s="74"/>
      <c r="CD108" s="74"/>
      <c r="CE108" s="74"/>
      <c r="CF108" s="74"/>
      <c r="CG108" s="74"/>
      <c r="CH108" s="74"/>
      <c r="CI108" s="74"/>
      <c r="CJ108" s="74"/>
      <c r="CK108" s="74"/>
      <c r="CL108" s="74"/>
      <c r="CM108" s="74"/>
      <c r="CN108" s="74"/>
      <c r="CO108" s="74"/>
      <c r="CP108" s="74"/>
      <c r="CQ108" s="74"/>
      <c r="CR108" s="74"/>
      <c r="CS108" s="74"/>
      <c r="CT108" s="74"/>
      <c r="CU108" s="74"/>
      <c r="CV108" s="74"/>
      <c r="CW108" s="74"/>
      <c r="CX108" s="74"/>
      <c r="CY108" s="74"/>
      <c r="CZ108" s="74"/>
      <c r="DA108" s="74"/>
      <c r="DB108" s="74"/>
      <c r="DC108" s="74"/>
      <c r="DD108" s="74"/>
      <c r="DE108" s="74"/>
      <c r="DF108" s="74"/>
      <c r="DG108" s="74"/>
      <c r="DH108" s="74"/>
      <c r="DI108" s="74"/>
      <c r="DJ108" s="74"/>
      <c r="DK108" s="74"/>
      <c r="DL108" s="74"/>
      <c r="DM108" s="74"/>
      <c r="DN108" s="74"/>
      <c r="DO108" s="74"/>
      <c r="DP108" s="74"/>
      <c r="DQ108" s="74"/>
      <c r="DR108" s="74"/>
      <c r="DS108" s="74"/>
      <c r="DT108" s="74"/>
      <c r="DU108" s="74"/>
      <c r="DV108" s="74"/>
      <c r="DW108" s="74"/>
      <c r="DX108" s="74">
        <f t="shared" si="5"/>
        <v>0</v>
      </c>
      <c r="DY108" s="74"/>
      <c r="DZ108" s="74"/>
      <c r="EA108" s="74"/>
      <c r="EB108" s="74"/>
      <c r="EC108" s="74"/>
      <c r="ED108" s="74"/>
      <c r="EE108" s="74"/>
      <c r="EF108" s="74"/>
      <c r="EG108" s="74"/>
      <c r="EH108" s="74"/>
      <c r="EI108" s="74"/>
      <c r="EJ108" s="74"/>
      <c r="EK108" s="74">
        <f t="shared" si="6"/>
        <v>20000</v>
      </c>
      <c r="EL108" s="74"/>
      <c r="EM108" s="74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>
        <f t="shared" si="7"/>
        <v>20000</v>
      </c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8"/>
    </row>
    <row r="109" spans="1:166" ht="12.75">
      <c r="A109" s="80" t="s">
        <v>166</v>
      </c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1"/>
      <c r="AK109" s="70"/>
      <c r="AL109" s="71"/>
      <c r="AM109" s="71"/>
      <c r="AN109" s="71"/>
      <c r="AO109" s="71"/>
      <c r="AP109" s="71"/>
      <c r="AQ109" s="71" t="s">
        <v>89</v>
      </c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4">
        <v>108063.22</v>
      </c>
      <c r="BD109" s="74"/>
      <c r="BE109" s="74"/>
      <c r="BF109" s="74"/>
      <c r="BG109" s="74"/>
      <c r="BH109" s="74"/>
      <c r="BI109" s="74"/>
      <c r="BJ109" s="74"/>
      <c r="BK109" s="74"/>
      <c r="BL109" s="74"/>
      <c r="BM109" s="74"/>
      <c r="BN109" s="74"/>
      <c r="BO109" s="74"/>
      <c r="BP109" s="74"/>
      <c r="BQ109" s="74"/>
      <c r="BR109" s="74"/>
      <c r="BS109" s="74"/>
      <c r="BT109" s="74"/>
      <c r="BU109" s="74">
        <v>108063.22</v>
      </c>
      <c r="BV109" s="74"/>
      <c r="BW109" s="74"/>
      <c r="BX109" s="74"/>
      <c r="BY109" s="74"/>
      <c r="BZ109" s="74"/>
      <c r="CA109" s="74"/>
      <c r="CB109" s="74"/>
      <c r="CC109" s="74"/>
      <c r="CD109" s="74"/>
      <c r="CE109" s="74"/>
      <c r="CF109" s="74"/>
      <c r="CG109" s="74"/>
      <c r="CH109" s="74">
        <v>108063.22</v>
      </c>
      <c r="CI109" s="74"/>
      <c r="CJ109" s="74"/>
      <c r="CK109" s="74"/>
      <c r="CL109" s="74"/>
      <c r="CM109" s="74"/>
      <c r="CN109" s="74"/>
      <c r="CO109" s="74"/>
      <c r="CP109" s="74"/>
      <c r="CQ109" s="74"/>
      <c r="CR109" s="74"/>
      <c r="CS109" s="74"/>
      <c r="CT109" s="74"/>
      <c r="CU109" s="74"/>
      <c r="CV109" s="74"/>
      <c r="CW109" s="74"/>
      <c r="CX109" s="74"/>
      <c r="CY109" s="74"/>
      <c r="CZ109" s="74"/>
      <c r="DA109" s="74"/>
      <c r="DB109" s="74"/>
      <c r="DC109" s="74"/>
      <c r="DD109" s="74"/>
      <c r="DE109" s="74"/>
      <c r="DF109" s="74"/>
      <c r="DG109" s="74"/>
      <c r="DH109" s="74"/>
      <c r="DI109" s="74"/>
      <c r="DJ109" s="74"/>
      <c r="DK109" s="74"/>
      <c r="DL109" s="74"/>
      <c r="DM109" s="74"/>
      <c r="DN109" s="74"/>
      <c r="DO109" s="74"/>
      <c r="DP109" s="74"/>
      <c r="DQ109" s="74"/>
      <c r="DR109" s="74"/>
      <c r="DS109" s="74"/>
      <c r="DT109" s="74"/>
      <c r="DU109" s="74"/>
      <c r="DV109" s="74"/>
      <c r="DW109" s="74"/>
      <c r="DX109" s="74">
        <f t="shared" si="5"/>
        <v>108063.22</v>
      </c>
      <c r="DY109" s="74"/>
      <c r="DZ109" s="74"/>
      <c r="EA109" s="74"/>
      <c r="EB109" s="74"/>
      <c r="EC109" s="74"/>
      <c r="ED109" s="74"/>
      <c r="EE109" s="74"/>
      <c r="EF109" s="74"/>
      <c r="EG109" s="74"/>
      <c r="EH109" s="74"/>
      <c r="EI109" s="74"/>
      <c r="EJ109" s="74"/>
      <c r="EK109" s="74">
        <f t="shared" si="6"/>
        <v>0</v>
      </c>
      <c r="EL109" s="74"/>
      <c r="EM109" s="74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>
        <f t="shared" si="7"/>
        <v>0</v>
      </c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8"/>
    </row>
    <row r="110" spans="1:166" ht="12.75">
      <c r="A110" s="80" t="s">
        <v>166</v>
      </c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1"/>
      <c r="AK110" s="70"/>
      <c r="AL110" s="71"/>
      <c r="AM110" s="71"/>
      <c r="AN110" s="71"/>
      <c r="AO110" s="71"/>
      <c r="AP110" s="71"/>
      <c r="AQ110" s="71" t="s">
        <v>90</v>
      </c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4">
        <v>310325</v>
      </c>
      <c r="BD110" s="74"/>
      <c r="BE110" s="74"/>
      <c r="BF110" s="74"/>
      <c r="BG110" s="74"/>
      <c r="BH110" s="74"/>
      <c r="BI110" s="74"/>
      <c r="BJ110" s="74"/>
      <c r="BK110" s="74"/>
      <c r="BL110" s="74"/>
      <c r="BM110" s="74"/>
      <c r="BN110" s="74"/>
      <c r="BO110" s="74"/>
      <c r="BP110" s="74"/>
      <c r="BQ110" s="74"/>
      <c r="BR110" s="74"/>
      <c r="BS110" s="74"/>
      <c r="BT110" s="74"/>
      <c r="BU110" s="74">
        <v>310325</v>
      </c>
      <c r="BV110" s="74"/>
      <c r="BW110" s="74"/>
      <c r="BX110" s="74"/>
      <c r="BY110" s="74"/>
      <c r="BZ110" s="74"/>
      <c r="CA110" s="74"/>
      <c r="CB110" s="74"/>
      <c r="CC110" s="74"/>
      <c r="CD110" s="74"/>
      <c r="CE110" s="74"/>
      <c r="CF110" s="74"/>
      <c r="CG110" s="74"/>
      <c r="CH110" s="74">
        <v>220287.37</v>
      </c>
      <c r="CI110" s="74"/>
      <c r="CJ110" s="74"/>
      <c r="CK110" s="74"/>
      <c r="CL110" s="74"/>
      <c r="CM110" s="74"/>
      <c r="CN110" s="74"/>
      <c r="CO110" s="74"/>
      <c r="CP110" s="74"/>
      <c r="CQ110" s="74"/>
      <c r="CR110" s="74"/>
      <c r="CS110" s="74"/>
      <c r="CT110" s="74"/>
      <c r="CU110" s="74"/>
      <c r="CV110" s="74"/>
      <c r="CW110" s="74"/>
      <c r="CX110" s="74"/>
      <c r="CY110" s="74"/>
      <c r="CZ110" s="74"/>
      <c r="DA110" s="74"/>
      <c r="DB110" s="74"/>
      <c r="DC110" s="74"/>
      <c r="DD110" s="74"/>
      <c r="DE110" s="74"/>
      <c r="DF110" s="74"/>
      <c r="DG110" s="74"/>
      <c r="DH110" s="74"/>
      <c r="DI110" s="74"/>
      <c r="DJ110" s="74"/>
      <c r="DK110" s="74"/>
      <c r="DL110" s="74"/>
      <c r="DM110" s="74"/>
      <c r="DN110" s="74"/>
      <c r="DO110" s="74"/>
      <c r="DP110" s="74"/>
      <c r="DQ110" s="74"/>
      <c r="DR110" s="74"/>
      <c r="DS110" s="74"/>
      <c r="DT110" s="74"/>
      <c r="DU110" s="74"/>
      <c r="DV110" s="74"/>
      <c r="DW110" s="74"/>
      <c r="DX110" s="74">
        <f t="shared" si="5"/>
        <v>220287.37</v>
      </c>
      <c r="DY110" s="74"/>
      <c r="DZ110" s="74"/>
      <c r="EA110" s="74"/>
      <c r="EB110" s="74"/>
      <c r="EC110" s="74"/>
      <c r="ED110" s="74"/>
      <c r="EE110" s="74"/>
      <c r="EF110" s="74"/>
      <c r="EG110" s="74"/>
      <c r="EH110" s="74"/>
      <c r="EI110" s="74"/>
      <c r="EJ110" s="74"/>
      <c r="EK110" s="74">
        <f t="shared" si="6"/>
        <v>90037.63</v>
      </c>
      <c r="EL110" s="74"/>
      <c r="EM110" s="74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>
        <f t="shared" si="7"/>
        <v>90037.63</v>
      </c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8"/>
    </row>
    <row r="111" spans="1:166" ht="24.2" customHeight="1">
      <c r="A111" s="80" t="s">
        <v>167</v>
      </c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1"/>
      <c r="AK111" s="70"/>
      <c r="AL111" s="71"/>
      <c r="AM111" s="71"/>
      <c r="AN111" s="71"/>
      <c r="AO111" s="71"/>
      <c r="AP111" s="71"/>
      <c r="AQ111" s="71" t="s">
        <v>91</v>
      </c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4">
        <v>32632.54</v>
      </c>
      <c r="BD111" s="74"/>
      <c r="BE111" s="74"/>
      <c r="BF111" s="74"/>
      <c r="BG111" s="74"/>
      <c r="BH111" s="74"/>
      <c r="BI111" s="74"/>
      <c r="BJ111" s="74"/>
      <c r="BK111" s="74"/>
      <c r="BL111" s="74"/>
      <c r="BM111" s="74"/>
      <c r="BN111" s="74"/>
      <c r="BO111" s="74"/>
      <c r="BP111" s="74"/>
      <c r="BQ111" s="74"/>
      <c r="BR111" s="74"/>
      <c r="BS111" s="74"/>
      <c r="BT111" s="74"/>
      <c r="BU111" s="74">
        <v>32632.54</v>
      </c>
      <c r="BV111" s="74"/>
      <c r="BW111" s="74"/>
      <c r="BX111" s="74"/>
      <c r="BY111" s="74"/>
      <c r="BZ111" s="74"/>
      <c r="CA111" s="74"/>
      <c r="CB111" s="74"/>
      <c r="CC111" s="74"/>
      <c r="CD111" s="74"/>
      <c r="CE111" s="74"/>
      <c r="CF111" s="74"/>
      <c r="CG111" s="74"/>
      <c r="CH111" s="74">
        <v>32632.54</v>
      </c>
      <c r="CI111" s="74"/>
      <c r="CJ111" s="74"/>
      <c r="CK111" s="74"/>
      <c r="CL111" s="74"/>
      <c r="CM111" s="74"/>
      <c r="CN111" s="74"/>
      <c r="CO111" s="74"/>
      <c r="CP111" s="74"/>
      <c r="CQ111" s="74"/>
      <c r="CR111" s="74"/>
      <c r="CS111" s="74"/>
      <c r="CT111" s="74"/>
      <c r="CU111" s="74"/>
      <c r="CV111" s="74"/>
      <c r="CW111" s="74"/>
      <c r="CX111" s="74"/>
      <c r="CY111" s="74"/>
      <c r="CZ111" s="74"/>
      <c r="DA111" s="74"/>
      <c r="DB111" s="74"/>
      <c r="DC111" s="74"/>
      <c r="DD111" s="74"/>
      <c r="DE111" s="74"/>
      <c r="DF111" s="74"/>
      <c r="DG111" s="74"/>
      <c r="DH111" s="74"/>
      <c r="DI111" s="74"/>
      <c r="DJ111" s="74"/>
      <c r="DK111" s="74"/>
      <c r="DL111" s="74"/>
      <c r="DM111" s="74"/>
      <c r="DN111" s="74"/>
      <c r="DO111" s="74"/>
      <c r="DP111" s="74"/>
      <c r="DQ111" s="74"/>
      <c r="DR111" s="74"/>
      <c r="DS111" s="74"/>
      <c r="DT111" s="74"/>
      <c r="DU111" s="74"/>
      <c r="DV111" s="74"/>
      <c r="DW111" s="74"/>
      <c r="DX111" s="74">
        <f t="shared" si="5"/>
        <v>32632.54</v>
      </c>
      <c r="DY111" s="74"/>
      <c r="DZ111" s="74"/>
      <c r="EA111" s="74"/>
      <c r="EB111" s="74"/>
      <c r="EC111" s="74"/>
      <c r="ED111" s="74"/>
      <c r="EE111" s="74"/>
      <c r="EF111" s="74"/>
      <c r="EG111" s="74"/>
      <c r="EH111" s="74"/>
      <c r="EI111" s="74"/>
      <c r="EJ111" s="74"/>
      <c r="EK111" s="74">
        <f t="shared" si="6"/>
        <v>0</v>
      </c>
      <c r="EL111" s="74"/>
      <c r="EM111" s="74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>
        <f t="shared" si="7"/>
        <v>0</v>
      </c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8"/>
    </row>
    <row r="112" spans="1:166" ht="24.2" customHeight="1">
      <c r="A112" s="80" t="s">
        <v>167</v>
      </c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1"/>
      <c r="AK112" s="70"/>
      <c r="AL112" s="71"/>
      <c r="AM112" s="71"/>
      <c r="AN112" s="71"/>
      <c r="AO112" s="71"/>
      <c r="AP112" s="71"/>
      <c r="AQ112" s="71" t="s">
        <v>92</v>
      </c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4">
        <v>93675</v>
      </c>
      <c r="BD112" s="74"/>
      <c r="BE112" s="74"/>
      <c r="BF112" s="74"/>
      <c r="BG112" s="74"/>
      <c r="BH112" s="74"/>
      <c r="BI112" s="74"/>
      <c r="BJ112" s="74"/>
      <c r="BK112" s="74"/>
      <c r="BL112" s="74"/>
      <c r="BM112" s="74"/>
      <c r="BN112" s="74"/>
      <c r="BO112" s="74"/>
      <c r="BP112" s="74"/>
      <c r="BQ112" s="74"/>
      <c r="BR112" s="74"/>
      <c r="BS112" s="74"/>
      <c r="BT112" s="74"/>
      <c r="BU112" s="74">
        <v>93675</v>
      </c>
      <c r="BV112" s="74"/>
      <c r="BW112" s="74"/>
      <c r="BX112" s="74"/>
      <c r="BY112" s="74"/>
      <c r="BZ112" s="74"/>
      <c r="CA112" s="74"/>
      <c r="CB112" s="74"/>
      <c r="CC112" s="74"/>
      <c r="CD112" s="74"/>
      <c r="CE112" s="74"/>
      <c r="CF112" s="74"/>
      <c r="CG112" s="74"/>
      <c r="CH112" s="74">
        <v>66535</v>
      </c>
      <c r="CI112" s="74"/>
      <c r="CJ112" s="74"/>
      <c r="CK112" s="74"/>
      <c r="CL112" s="74"/>
      <c r="CM112" s="74"/>
      <c r="CN112" s="74"/>
      <c r="CO112" s="74"/>
      <c r="CP112" s="74"/>
      <c r="CQ112" s="74"/>
      <c r="CR112" s="74"/>
      <c r="CS112" s="74"/>
      <c r="CT112" s="74"/>
      <c r="CU112" s="74"/>
      <c r="CV112" s="74"/>
      <c r="CW112" s="74"/>
      <c r="CX112" s="74"/>
      <c r="CY112" s="74"/>
      <c r="CZ112" s="74"/>
      <c r="DA112" s="74"/>
      <c r="DB112" s="74"/>
      <c r="DC112" s="74"/>
      <c r="DD112" s="74"/>
      <c r="DE112" s="74"/>
      <c r="DF112" s="74"/>
      <c r="DG112" s="74"/>
      <c r="DH112" s="74"/>
      <c r="DI112" s="74"/>
      <c r="DJ112" s="74"/>
      <c r="DK112" s="74"/>
      <c r="DL112" s="74"/>
      <c r="DM112" s="74"/>
      <c r="DN112" s="74"/>
      <c r="DO112" s="74"/>
      <c r="DP112" s="74"/>
      <c r="DQ112" s="74"/>
      <c r="DR112" s="74"/>
      <c r="DS112" s="74"/>
      <c r="DT112" s="74"/>
      <c r="DU112" s="74"/>
      <c r="DV112" s="74"/>
      <c r="DW112" s="74"/>
      <c r="DX112" s="74">
        <f t="shared" si="5"/>
        <v>66535</v>
      </c>
      <c r="DY112" s="74"/>
      <c r="DZ112" s="74"/>
      <c r="EA112" s="74"/>
      <c r="EB112" s="74"/>
      <c r="EC112" s="74"/>
      <c r="ED112" s="74"/>
      <c r="EE112" s="74"/>
      <c r="EF112" s="74"/>
      <c r="EG112" s="74"/>
      <c r="EH112" s="74"/>
      <c r="EI112" s="74"/>
      <c r="EJ112" s="74"/>
      <c r="EK112" s="74">
        <f t="shared" si="6"/>
        <v>27140</v>
      </c>
      <c r="EL112" s="74"/>
      <c r="EM112" s="74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>
        <f t="shared" si="7"/>
        <v>27140</v>
      </c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8"/>
    </row>
    <row r="113" spans="1:166" ht="12.75">
      <c r="A113" s="80" t="s">
        <v>171</v>
      </c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1"/>
      <c r="AK113" s="70"/>
      <c r="AL113" s="71"/>
      <c r="AM113" s="71"/>
      <c r="AN113" s="71"/>
      <c r="AO113" s="71"/>
      <c r="AP113" s="71"/>
      <c r="AQ113" s="71" t="s">
        <v>93</v>
      </c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4">
        <v>10</v>
      </c>
      <c r="BD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4"/>
      <c r="BT113" s="74"/>
      <c r="BU113" s="74">
        <v>10</v>
      </c>
      <c r="BV113" s="74"/>
      <c r="BW113" s="74"/>
      <c r="BX113" s="74"/>
      <c r="BY113" s="74"/>
      <c r="BZ113" s="74"/>
      <c r="CA113" s="74"/>
      <c r="CB113" s="74"/>
      <c r="CC113" s="74"/>
      <c r="CD113" s="74"/>
      <c r="CE113" s="74"/>
      <c r="CF113" s="74"/>
      <c r="CG113" s="74"/>
      <c r="CH113" s="74"/>
      <c r="CI113" s="74"/>
      <c r="CJ113" s="74"/>
      <c r="CK113" s="74"/>
      <c r="CL113" s="74"/>
      <c r="CM113" s="74"/>
      <c r="CN113" s="74"/>
      <c r="CO113" s="74"/>
      <c r="CP113" s="74"/>
      <c r="CQ113" s="74"/>
      <c r="CR113" s="74"/>
      <c r="CS113" s="74"/>
      <c r="CT113" s="74"/>
      <c r="CU113" s="74"/>
      <c r="CV113" s="74"/>
      <c r="CW113" s="74"/>
      <c r="CX113" s="74"/>
      <c r="CY113" s="74"/>
      <c r="CZ113" s="74"/>
      <c r="DA113" s="74"/>
      <c r="DB113" s="74"/>
      <c r="DC113" s="74"/>
      <c r="DD113" s="74"/>
      <c r="DE113" s="74"/>
      <c r="DF113" s="74"/>
      <c r="DG113" s="74"/>
      <c r="DH113" s="74"/>
      <c r="DI113" s="74"/>
      <c r="DJ113" s="74"/>
      <c r="DK113" s="74"/>
      <c r="DL113" s="74"/>
      <c r="DM113" s="74"/>
      <c r="DN113" s="74"/>
      <c r="DO113" s="74"/>
      <c r="DP113" s="74"/>
      <c r="DQ113" s="74"/>
      <c r="DR113" s="74"/>
      <c r="DS113" s="74"/>
      <c r="DT113" s="74"/>
      <c r="DU113" s="74"/>
      <c r="DV113" s="74"/>
      <c r="DW113" s="74"/>
      <c r="DX113" s="74">
        <f t="shared" si="5"/>
        <v>0</v>
      </c>
      <c r="DY113" s="74"/>
      <c r="DZ113" s="74"/>
      <c r="EA113" s="74"/>
      <c r="EB113" s="74"/>
      <c r="EC113" s="74"/>
      <c r="ED113" s="74"/>
      <c r="EE113" s="74"/>
      <c r="EF113" s="74"/>
      <c r="EG113" s="74"/>
      <c r="EH113" s="74"/>
      <c r="EI113" s="74"/>
      <c r="EJ113" s="74"/>
      <c r="EK113" s="74">
        <f t="shared" si="6"/>
        <v>10</v>
      </c>
      <c r="EL113" s="74"/>
      <c r="EM113" s="74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>
        <f t="shared" si="7"/>
        <v>10</v>
      </c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8"/>
    </row>
    <row r="114" spans="1:166" ht="12.75">
      <c r="A114" s="80" t="s">
        <v>171</v>
      </c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1"/>
      <c r="AK114" s="70"/>
      <c r="AL114" s="71"/>
      <c r="AM114" s="71"/>
      <c r="AN114" s="71"/>
      <c r="AO114" s="71"/>
      <c r="AP114" s="71"/>
      <c r="AQ114" s="71" t="s">
        <v>94</v>
      </c>
      <c r="AR114" s="71"/>
      <c r="AS114" s="71"/>
      <c r="AT114" s="71"/>
      <c r="AU114" s="71"/>
      <c r="AV114" s="71"/>
      <c r="AW114" s="71"/>
      <c r="AX114" s="71"/>
      <c r="AY114" s="71"/>
      <c r="AZ114" s="71"/>
      <c r="BA114" s="71"/>
      <c r="BB114" s="71"/>
      <c r="BC114" s="74">
        <v>203.4</v>
      </c>
      <c r="BD114" s="74"/>
      <c r="BE114" s="74"/>
      <c r="BF114" s="74"/>
      <c r="BG114" s="74"/>
      <c r="BH114" s="74"/>
      <c r="BI114" s="74"/>
      <c r="BJ114" s="74"/>
      <c r="BK114" s="74"/>
      <c r="BL114" s="74"/>
      <c r="BM114" s="74"/>
      <c r="BN114" s="74"/>
      <c r="BO114" s="74"/>
      <c r="BP114" s="74"/>
      <c r="BQ114" s="74"/>
      <c r="BR114" s="74"/>
      <c r="BS114" s="74"/>
      <c r="BT114" s="74"/>
      <c r="BU114" s="74">
        <v>203.4</v>
      </c>
      <c r="BV114" s="74"/>
      <c r="BW114" s="74"/>
      <c r="BX114" s="74"/>
      <c r="BY114" s="74"/>
      <c r="BZ114" s="74"/>
      <c r="CA114" s="74"/>
      <c r="CB114" s="74"/>
      <c r="CC114" s="74"/>
      <c r="CD114" s="74"/>
      <c r="CE114" s="74"/>
      <c r="CF114" s="74"/>
      <c r="CG114" s="74"/>
      <c r="CH114" s="74">
        <v>203.4</v>
      </c>
      <c r="CI114" s="74"/>
      <c r="CJ114" s="74"/>
      <c r="CK114" s="74"/>
      <c r="CL114" s="74"/>
      <c r="CM114" s="74"/>
      <c r="CN114" s="74"/>
      <c r="CO114" s="74"/>
      <c r="CP114" s="74"/>
      <c r="CQ114" s="74"/>
      <c r="CR114" s="74"/>
      <c r="CS114" s="74"/>
      <c r="CT114" s="74"/>
      <c r="CU114" s="74"/>
      <c r="CV114" s="74"/>
      <c r="CW114" s="74"/>
      <c r="CX114" s="74"/>
      <c r="CY114" s="74"/>
      <c r="CZ114" s="74"/>
      <c r="DA114" s="74"/>
      <c r="DB114" s="74"/>
      <c r="DC114" s="74"/>
      <c r="DD114" s="74"/>
      <c r="DE114" s="74"/>
      <c r="DF114" s="74"/>
      <c r="DG114" s="74"/>
      <c r="DH114" s="74"/>
      <c r="DI114" s="74"/>
      <c r="DJ114" s="74"/>
      <c r="DK114" s="74"/>
      <c r="DL114" s="74"/>
      <c r="DM114" s="74"/>
      <c r="DN114" s="74"/>
      <c r="DO114" s="74"/>
      <c r="DP114" s="74"/>
      <c r="DQ114" s="74"/>
      <c r="DR114" s="74"/>
      <c r="DS114" s="74"/>
      <c r="DT114" s="74"/>
      <c r="DU114" s="74"/>
      <c r="DV114" s="74"/>
      <c r="DW114" s="74"/>
      <c r="DX114" s="74">
        <f t="shared" si="5"/>
        <v>203.4</v>
      </c>
      <c r="DY114" s="74"/>
      <c r="DZ114" s="74"/>
      <c r="EA114" s="74"/>
      <c r="EB114" s="74"/>
      <c r="EC114" s="74"/>
      <c r="ED114" s="74"/>
      <c r="EE114" s="74"/>
      <c r="EF114" s="74"/>
      <c r="EG114" s="74"/>
      <c r="EH114" s="74"/>
      <c r="EI114" s="74"/>
      <c r="EJ114" s="74"/>
      <c r="EK114" s="74">
        <f t="shared" si="6"/>
        <v>0</v>
      </c>
      <c r="EL114" s="74"/>
      <c r="EM114" s="74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>
        <f t="shared" si="7"/>
        <v>0</v>
      </c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8"/>
    </row>
    <row r="115" spans="1:166" ht="24" customHeight="1">
      <c r="A115" s="85" t="s">
        <v>95</v>
      </c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6"/>
      <c r="AK115" s="87" t="s">
        <v>96</v>
      </c>
      <c r="AL115" s="88"/>
      <c r="AM115" s="88"/>
      <c r="AN115" s="88"/>
      <c r="AO115" s="88"/>
      <c r="AP115" s="88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  <c r="BB115" s="89"/>
      <c r="BC115" s="84">
        <v>-270852.3</v>
      </c>
      <c r="BD115" s="84"/>
      <c r="BE115" s="84"/>
      <c r="BF115" s="84"/>
      <c r="BG115" s="84"/>
      <c r="BH115" s="84"/>
      <c r="BI115" s="84"/>
      <c r="BJ115" s="84"/>
      <c r="BK115" s="84"/>
      <c r="BL115" s="84"/>
      <c r="BM115" s="84"/>
      <c r="BN115" s="84"/>
      <c r="BO115" s="84"/>
      <c r="BP115" s="84"/>
      <c r="BQ115" s="84"/>
      <c r="BR115" s="84"/>
      <c r="BS115" s="84"/>
      <c r="BT115" s="84"/>
      <c r="BU115" s="84">
        <v>-270852.3</v>
      </c>
      <c r="BV115" s="84"/>
      <c r="BW115" s="84"/>
      <c r="BX115" s="84"/>
      <c r="BY115" s="84"/>
      <c r="BZ115" s="84"/>
      <c r="CA115" s="84"/>
      <c r="CB115" s="84"/>
      <c r="CC115" s="84"/>
      <c r="CD115" s="84"/>
      <c r="CE115" s="84"/>
      <c r="CF115" s="84"/>
      <c r="CG115" s="84"/>
      <c r="CH115" s="84">
        <v>581275.24</v>
      </c>
      <c r="CI115" s="84"/>
      <c r="CJ115" s="84"/>
      <c r="CK115" s="84"/>
      <c r="CL115" s="84"/>
      <c r="CM115" s="84"/>
      <c r="CN115" s="84"/>
      <c r="CO115" s="84"/>
      <c r="CP115" s="84"/>
      <c r="CQ115" s="84"/>
      <c r="CR115" s="84"/>
      <c r="CS115" s="84"/>
      <c r="CT115" s="84"/>
      <c r="CU115" s="84"/>
      <c r="CV115" s="84"/>
      <c r="CW115" s="84"/>
      <c r="CX115" s="84"/>
      <c r="CY115" s="84"/>
      <c r="CZ115" s="84"/>
      <c r="DA115" s="84"/>
      <c r="DB115" s="84"/>
      <c r="DC115" s="84"/>
      <c r="DD115" s="84"/>
      <c r="DE115" s="84"/>
      <c r="DF115" s="84"/>
      <c r="DG115" s="84"/>
      <c r="DH115" s="84"/>
      <c r="DI115" s="84"/>
      <c r="DJ115" s="84"/>
      <c r="DK115" s="84"/>
      <c r="DL115" s="84"/>
      <c r="DM115" s="84"/>
      <c r="DN115" s="84"/>
      <c r="DO115" s="84"/>
      <c r="DP115" s="84"/>
      <c r="DQ115" s="84"/>
      <c r="DR115" s="84"/>
      <c r="DS115" s="84"/>
      <c r="DT115" s="84"/>
      <c r="DU115" s="84"/>
      <c r="DV115" s="84"/>
      <c r="DW115" s="84"/>
      <c r="DX115" s="74">
        <f t="shared" si="5"/>
        <v>581275.24</v>
      </c>
      <c r="DY115" s="74"/>
      <c r="DZ115" s="74"/>
      <c r="EA115" s="74"/>
      <c r="EB115" s="74"/>
      <c r="EC115" s="74"/>
      <c r="ED115" s="74"/>
      <c r="EE115" s="74"/>
      <c r="EF115" s="74"/>
      <c r="EG115" s="74"/>
      <c r="EH115" s="74"/>
      <c r="EI115" s="74"/>
      <c r="EJ115" s="74"/>
      <c r="EK115" s="84"/>
      <c r="EL115" s="84"/>
      <c r="EM115" s="84"/>
      <c r="EN115" s="84"/>
      <c r="EO115" s="84"/>
      <c r="EP115" s="84"/>
      <c r="EQ115" s="84"/>
      <c r="ER115" s="84"/>
      <c r="ES115" s="84"/>
      <c r="ET115" s="84"/>
      <c r="EU115" s="84"/>
      <c r="EV115" s="84"/>
      <c r="EW115" s="84"/>
      <c r="EX115" s="84"/>
      <c r="EY115" s="84"/>
      <c r="EZ115" s="84"/>
      <c r="FA115" s="84"/>
      <c r="FB115" s="84"/>
      <c r="FC115" s="84"/>
      <c r="FD115" s="84"/>
      <c r="FE115" s="84"/>
      <c r="FF115" s="84"/>
      <c r="FG115" s="84"/>
      <c r="FH115" s="84"/>
      <c r="FI115" s="84"/>
      <c r="FJ115" s="90"/>
    </row>
    <row r="116" spans="1:166" ht="24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</row>
    <row r="117" spans="1:166" ht="0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</row>
    <row r="118" spans="1:166" ht="35.25" hidden="1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</row>
    <row r="119" spans="1:166" ht="12" hidden="1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</row>
    <row r="120" spans="1:166" ht="8.25" hidden="1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</row>
    <row r="121" spans="1:166" ht="9.75" hidden="1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</row>
    <row r="122" spans="1:166" ht="12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13" t="s">
        <v>177</v>
      </c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13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9" t="s">
        <v>178</v>
      </c>
    </row>
    <row r="123" spans="1:166" ht="12.75" customHeight="1">
      <c r="A123" s="83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83"/>
      <c r="AL123" s="83"/>
      <c r="AM123" s="83"/>
      <c r="AN123" s="83"/>
      <c r="AO123" s="83"/>
      <c r="AP123" s="83"/>
      <c r="AQ123" s="83"/>
      <c r="AR123" s="83"/>
      <c r="AS123" s="83"/>
      <c r="AT123" s="83"/>
      <c r="AU123" s="83"/>
      <c r="AV123" s="83"/>
      <c r="AW123" s="83"/>
      <c r="AX123" s="83"/>
      <c r="AY123" s="83"/>
      <c r="AZ123" s="83"/>
      <c r="BA123" s="83"/>
      <c r="BB123" s="83"/>
      <c r="BC123" s="83"/>
      <c r="BD123" s="83"/>
      <c r="BE123" s="83"/>
      <c r="BF123" s="83"/>
      <c r="BG123" s="83"/>
      <c r="BH123" s="83"/>
      <c r="BI123" s="83"/>
      <c r="BJ123" s="83"/>
      <c r="BK123" s="83"/>
      <c r="BL123" s="83"/>
      <c r="BM123" s="83"/>
      <c r="BN123" s="83"/>
      <c r="BO123" s="83"/>
      <c r="BP123" s="83"/>
      <c r="BQ123" s="83"/>
      <c r="BR123" s="83"/>
      <c r="BS123" s="83"/>
      <c r="BT123" s="83"/>
      <c r="BU123" s="83"/>
      <c r="BV123" s="83"/>
      <c r="BW123" s="83"/>
      <c r="BX123" s="83"/>
      <c r="BY123" s="83"/>
      <c r="BZ123" s="83"/>
      <c r="CA123" s="83"/>
      <c r="CB123" s="83"/>
      <c r="CC123" s="83"/>
      <c r="CD123" s="83"/>
      <c r="CE123" s="83"/>
      <c r="CF123" s="83"/>
      <c r="CG123" s="83"/>
      <c r="CH123" s="83"/>
      <c r="CI123" s="83"/>
      <c r="CJ123" s="83"/>
      <c r="CK123" s="83"/>
      <c r="CL123" s="83"/>
      <c r="CM123" s="83"/>
      <c r="CN123" s="83"/>
      <c r="CO123" s="83"/>
      <c r="CP123" s="83"/>
      <c r="CQ123" s="83"/>
      <c r="CR123" s="83"/>
      <c r="CS123" s="83"/>
      <c r="CT123" s="83"/>
      <c r="CU123" s="83"/>
      <c r="CV123" s="83"/>
      <c r="CW123" s="83"/>
      <c r="CX123" s="83"/>
      <c r="CY123" s="83"/>
      <c r="CZ123" s="83"/>
      <c r="DA123" s="83"/>
      <c r="DB123" s="83"/>
      <c r="DC123" s="83"/>
      <c r="DD123" s="83"/>
      <c r="DE123" s="83"/>
      <c r="DF123" s="83"/>
      <c r="DG123" s="83"/>
      <c r="DH123" s="83"/>
      <c r="DI123" s="83"/>
      <c r="DJ123" s="83"/>
      <c r="DK123" s="83"/>
      <c r="DL123" s="83"/>
      <c r="DM123" s="83"/>
      <c r="DN123" s="83"/>
      <c r="DO123" s="83"/>
      <c r="DP123" s="83"/>
      <c r="DQ123" s="83"/>
      <c r="DR123" s="83"/>
      <c r="DS123" s="83"/>
      <c r="DT123" s="83"/>
      <c r="DU123" s="83"/>
      <c r="DV123" s="83"/>
      <c r="DW123" s="83"/>
      <c r="DX123" s="83"/>
      <c r="DY123" s="83"/>
      <c r="DZ123" s="83"/>
      <c r="EA123" s="83"/>
      <c r="EB123" s="83"/>
      <c r="EC123" s="83"/>
      <c r="ED123" s="83"/>
      <c r="EE123" s="83"/>
      <c r="EF123" s="83"/>
      <c r="EG123" s="83"/>
      <c r="EH123" s="83"/>
      <c r="EI123" s="83"/>
      <c r="EJ123" s="83"/>
      <c r="EK123" s="83"/>
      <c r="EL123" s="83"/>
      <c r="EM123" s="83"/>
      <c r="EN123" s="83"/>
      <c r="EO123" s="83"/>
      <c r="EP123" s="83"/>
      <c r="EQ123" s="83"/>
      <c r="ER123" s="83"/>
      <c r="ES123" s="83"/>
      <c r="ET123" s="83"/>
      <c r="EU123" s="83"/>
      <c r="EV123" s="83"/>
      <c r="EW123" s="83"/>
      <c r="EX123" s="83"/>
      <c r="EY123" s="83"/>
      <c r="EZ123" s="83"/>
      <c r="FA123" s="83"/>
      <c r="FB123" s="83"/>
      <c r="FC123" s="83"/>
      <c r="FD123" s="83"/>
      <c r="FE123" s="83"/>
      <c r="FF123" s="83"/>
      <c r="FG123" s="83"/>
      <c r="FH123" s="83"/>
      <c r="FI123" s="83"/>
      <c r="FJ123" s="83"/>
    </row>
    <row r="124" spans="1:166" ht="11.25" customHeight="1">
      <c r="A124" s="53" t="s">
        <v>5</v>
      </c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4"/>
      <c r="AP124" s="57" t="s">
        <v>115</v>
      </c>
      <c r="AQ124" s="53"/>
      <c r="AR124" s="53"/>
      <c r="AS124" s="53"/>
      <c r="AT124" s="53"/>
      <c r="AU124" s="54"/>
      <c r="AV124" s="57" t="s">
        <v>179</v>
      </c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  <c r="BH124" s="53"/>
      <c r="BI124" s="53"/>
      <c r="BJ124" s="53"/>
      <c r="BK124" s="54"/>
      <c r="BL124" s="57" t="s">
        <v>160</v>
      </c>
      <c r="BM124" s="53"/>
      <c r="BN124" s="53"/>
      <c r="BO124" s="53"/>
      <c r="BP124" s="53"/>
      <c r="BQ124" s="53"/>
      <c r="BR124" s="53"/>
      <c r="BS124" s="53"/>
      <c r="BT124" s="53"/>
      <c r="BU124" s="53"/>
      <c r="BV124" s="53"/>
      <c r="BW124" s="53"/>
      <c r="BX124" s="53"/>
      <c r="BY124" s="53"/>
      <c r="BZ124" s="53"/>
      <c r="CA124" s="53"/>
      <c r="CB124" s="53"/>
      <c r="CC124" s="53"/>
      <c r="CD124" s="53"/>
      <c r="CE124" s="54"/>
      <c r="CF124" s="47" t="s">
        <v>118</v>
      </c>
      <c r="CG124" s="48"/>
      <c r="CH124" s="48"/>
      <c r="CI124" s="48"/>
      <c r="CJ124" s="48"/>
      <c r="CK124" s="48"/>
      <c r="CL124" s="48"/>
      <c r="CM124" s="48"/>
      <c r="CN124" s="48"/>
      <c r="CO124" s="48"/>
      <c r="CP124" s="48"/>
      <c r="CQ124" s="48"/>
      <c r="CR124" s="48"/>
      <c r="CS124" s="48"/>
      <c r="CT124" s="48"/>
      <c r="CU124" s="48"/>
      <c r="CV124" s="48"/>
      <c r="CW124" s="48"/>
      <c r="CX124" s="48"/>
      <c r="CY124" s="48"/>
      <c r="CZ124" s="48"/>
      <c r="DA124" s="48"/>
      <c r="DB124" s="48"/>
      <c r="DC124" s="48"/>
      <c r="DD124" s="48"/>
      <c r="DE124" s="48"/>
      <c r="DF124" s="48"/>
      <c r="DG124" s="48"/>
      <c r="DH124" s="48"/>
      <c r="DI124" s="48"/>
      <c r="DJ124" s="48"/>
      <c r="DK124" s="48"/>
      <c r="DL124" s="48"/>
      <c r="DM124" s="48"/>
      <c r="DN124" s="48"/>
      <c r="DO124" s="48"/>
      <c r="DP124" s="48"/>
      <c r="DQ124" s="48"/>
      <c r="DR124" s="48"/>
      <c r="DS124" s="48"/>
      <c r="DT124" s="48"/>
      <c r="DU124" s="48"/>
      <c r="DV124" s="48"/>
      <c r="DW124" s="48"/>
      <c r="DX124" s="48"/>
      <c r="DY124" s="48"/>
      <c r="DZ124" s="48"/>
      <c r="EA124" s="48"/>
      <c r="EB124" s="48"/>
      <c r="EC124" s="48"/>
      <c r="ED124" s="48"/>
      <c r="EE124" s="48"/>
      <c r="EF124" s="48"/>
      <c r="EG124" s="48"/>
      <c r="EH124" s="48"/>
      <c r="EI124" s="48"/>
      <c r="EJ124" s="48"/>
      <c r="EK124" s="48"/>
      <c r="EL124" s="48"/>
      <c r="EM124" s="48"/>
      <c r="EN124" s="48"/>
      <c r="EO124" s="48"/>
      <c r="EP124" s="48"/>
      <c r="EQ124" s="48"/>
      <c r="ER124" s="48"/>
      <c r="ES124" s="49"/>
      <c r="ET124" s="57" t="s">
        <v>13</v>
      </c>
      <c r="EU124" s="53"/>
      <c r="EV124" s="53"/>
      <c r="EW124" s="53"/>
      <c r="EX124" s="53"/>
      <c r="EY124" s="53"/>
      <c r="EZ124" s="53"/>
      <c r="FA124" s="53"/>
      <c r="FB124" s="53"/>
      <c r="FC124" s="53"/>
      <c r="FD124" s="53"/>
      <c r="FE124" s="53"/>
      <c r="FF124" s="53"/>
      <c r="FG124" s="53"/>
      <c r="FH124" s="53"/>
      <c r="FI124" s="53"/>
      <c r="FJ124" s="59"/>
    </row>
    <row r="125" spans="1:166" ht="69.75" customHeight="1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6"/>
      <c r="AP125" s="58"/>
      <c r="AQ125" s="55"/>
      <c r="AR125" s="55"/>
      <c r="AS125" s="55"/>
      <c r="AT125" s="55"/>
      <c r="AU125" s="56"/>
      <c r="AV125" s="58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6"/>
      <c r="BL125" s="58"/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55"/>
      <c r="BX125" s="55"/>
      <c r="BY125" s="55"/>
      <c r="BZ125" s="55"/>
      <c r="CA125" s="55"/>
      <c r="CB125" s="55"/>
      <c r="CC125" s="55"/>
      <c r="CD125" s="55"/>
      <c r="CE125" s="56"/>
      <c r="CF125" s="48" t="s">
        <v>180</v>
      </c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  <c r="CV125" s="49"/>
      <c r="CW125" s="47" t="s">
        <v>15</v>
      </c>
      <c r="CX125" s="48"/>
      <c r="CY125" s="48"/>
      <c r="CZ125" s="48"/>
      <c r="DA125" s="48"/>
      <c r="DB125" s="48"/>
      <c r="DC125" s="48"/>
      <c r="DD125" s="48"/>
      <c r="DE125" s="48"/>
      <c r="DF125" s="48"/>
      <c r="DG125" s="48"/>
      <c r="DH125" s="48"/>
      <c r="DI125" s="48"/>
      <c r="DJ125" s="48"/>
      <c r="DK125" s="48"/>
      <c r="DL125" s="48"/>
      <c r="DM125" s="49"/>
      <c r="DN125" s="47" t="s">
        <v>16</v>
      </c>
      <c r="DO125" s="48"/>
      <c r="DP125" s="48"/>
      <c r="DQ125" s="48"/>
      <c r="DR125" s="48"/>
      <c r="DS125" s="48"/>
      <c r="DT125" s="48"/>
      <c r="DU125" s="48"/>
      <c r="DV125" s="48"/>
      <c r="DW125" s="48"/>
      <c r="DX125" s="48"/>
      <c r="DY125" s="48"/>
      <c r="DZ125" s="48"/>
      <c r="EA125" s="48"/>
      <c r="EB125" s="48"/>
      <c r="EC125" s="48"/>
      <c r="ED125" s="49"/>
      <c r="EE125" s="47" t="s">
        <v>17</v>
      </c>
      <c r="EF125" s="48"/>
      <c r="EG125" s="48"/>
      <c r="EH125" s="48"/>
      <c r="EI125" s="48"/>
      <c r="EJ125" s="48"/>
      <c r="EK125" s="48"/>
      <c r="EL125" s="48"/>
      <c r="EM125" s="48"/>
      <c r="EN125" s="48"/>
      <c r="EO125" s="48"/>
      <c r="EP125" s="48"/>
      <c r="EQ125" s="48"/>
      <c r="ER125" s="48"/>
      <c r="ES125" s="49"/>
      <c r="ET125" s="58"/>
      <c r="EU125" s="55"/>
      <c r="EV125" s="55"/>
      <c r="EW125" s="55"/>
      <c r="EX125" s="55"/>
      <c r="EY125" s="55"/>
      <c r="EZ125" s="55"/>
      <c r="FA125" s="55"/>
      <c r="FB125" s="55"/>
      <c r="FC125" s="55"/>
      <c r="FD125" s="55"/>
      <c r="FE125" s="55"/>
      <c r="FF125" s="55"/>
      <c r="FG125" s="55"/>
      <c r="FH125" s="55"/>
      <c r="FI125" s="55"/>
      <c r="FJ125" s="60"/>
    </row>
    <row r="126" spans="1:166" ht="12" customHeight="1">
      <c r="A126" s="51">
        <v>1</v>
      </c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2"/>
      <c r="AP126" s="41">
        <v>2</v>
      </c>
      <c r="AQ126" s="42"/>
      <c r="AR126" s="42"/>
      <c r="AS126" s="42"/>
      <c r="AT126" s="42"/>
      <c r="AU126" s="43"/>
      <c r="AV126" s="41">
        <v>3</v>
      </c>
      <c r="AW126" s="42"/>
      <c r="AX126" s="42"/>
      <c r="AY126" s="42"/>
      <c r="AZ126" s="42"/>
      <c r="BA126" s="42"/>
      <c r="BB126" s="42"/>
      <c r="BC126" s="42"/>
      <c r="BD126" s="42"/>
      <c r="BE126" s="27"/>
      <c r="BF126" s="27"/>
      <c r="BG126" s="27"/>
      <c r="BH126" s="27"/>
      <c r="BI126" s="27"/>
      <c r="BJ126" s="27"/>
      <c r="BK126" s="50"/>
      <c r="BL126" s="41">
        <v>4</v>
      </c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3"/>
      <c r="CF126" s="41">
        <v>5</v>
      </c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3"/>
      <c r="CW126" s="41">
        <v>6</v>
      </c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3"/>
      <c r="DN126" s="41">
        <v>7</v>
      </c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3"/>
      <c r="EE126" s="41">
        <v>8</v>
      </c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3"/>
      <c r="ET126" s="61">
        <v>9</v>
      </c>
      <c r="EU126" s="27"/>
      <c r="EV126" s="27"/>
      <c r="EW126" s="27"/>
      <c r="EX126" s="27"/>
      <c r="EY126" s="27"/>
      <c r="EZ126" s="27"/>
      <c r="FA126" s="27"/>
      <c r="FB126" s="27"/>
      <c r="FC126" s="27"/>
      <c r="FD126" s="27"/>
      <c r="FE126" s="27"/>
      <c r="FF126" s="27"/>
      <c r="FG126" s="27"/>
      <c r="FH126" s="27"/>
      <c r="FI126" s="27"/>
      <c r="FJ126" s="28"/>
    </row>
    <row r="127" spans="1:166" ht="37.5" customHeight="1">
      <c r="A127" s="91" t="s">
        <v>181</v>
      </c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2"/>
      <c r="AP127" s="63" t="s">
        <v>182</v>
      </c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5"/>
      <c r="BF127" s="45"/>
      <c r="BG127" s="45"/>
      <c r="BH127" s="45"/>
      <c r="BI127" s="45"/>
      <c r="BJ127" s="45"/>
      <c r="BK127" s="66"/>
      <c r="BL127" s="67">
        <v>270852.3</v>
      </c>
      <c r="BM127" s="67"/>
      <c r="BN127" s="67"/>
      <c r="BO127" s="67"/>
      <c r="BP127" s="67"/>
      <c r="BQ127" s="67"/>
      <c r="BR127" s="67"/>
      <c r="BS127" s="67"/>
      <c r="BT127" s="67"/>
      <c r="BU127" s="67"/>
      <c r="BV127" s="67"/>
      <c r="BW127" s="67"/>
      <c r="BX127" s="67"/>
      <c r="BY127" s="67"/>
      <c r="BZ127" s="67"/>
      <c r="CA127" s="67"/>
      <c r="CB127" s="67"/>
      <c r="CC127" s="67"/>
      <c r="CD127" s="67"/>
      <c r="CE127" s="67"/>
      <c r="CF127" s="67">
        <v>-581275.24</v>
      </c>
      <c r="CG127" s="67"/>
      <c r="CH127" s="67"/>
      <c r="CI127" s="67"/>
      <c r="CJ127" s="67"/>
      <c r="CK127" s="67"/>
      <c r="CL127" s="67"/>
      <c r="CM127" s="67"/>
      <c r="CN127" s="67"/>
      <c r="CO127" s="67"/>
      <c r="CP127" s="67"/>
      <c r="CQ127" s="67"/>
      <c r="CR127" s="67"/>
      <c r="CS127" s="67"/>
      <c r="CT127" s="67"/>
      <c r="CU127" s="67"/>
      <c r="CV127" s="67"/>
      <c r="CW127" s="67"/>
      <c r="CX127" s="67"/>
      <c r="CY127" s="67"/>
      <c r="CZ127" s="67"/>
      <c r="DA127" s="67"/>
      <c r="DB127" s="67"/>
      <c r="DC127" s="67"/>
      <c r="DD127" s="67"/>
      <c r="DE127" s="67"/>
      <c r="DF127" s="67"/>
      <c r="DG127" s="67"/>
      <c r="DH127" s="67"/>
      <c r="DI127" s="67"/>
      <c r="DJ127" s="67"/>
      <c r="DK127" s="67"/>
      <c r="DL127" s="67"/>
      <c r="DM127" s="67"/>
      <c r="DN127" s="67"/>
      <c r="DO127" s="67"/>
      <c r="DP127" s="67"/>
      <c r="DQ127" s="67"/>
      <c r="DR127" s="67"/>
      <c r="DS127" s="67"/>
      <c r="DT127" s="67"/>
      <c r="DU127" s="67"/>
      <c r="DV127" s="67"/>
      <c r="DW127" s="67"/>
      <c r="DX127" s="67"/>
      <c r="DY127" s="67"/>
      <c r="DZ127" s="67"/>
      <c r="EA127" s="67"/>
      <c r="EB127" s="67"/>
      <c r="EC127" s="67"/>
      <c r="ED127" s="67"/>
      <c r="EE127" s="67">
        <f t="shared" ref="EE127:EE141" si="8">CF127+CW127+DN127</f>
        <v>-581275.24</v>
      </c>
      <c r="EF127" s="67"/>
      <c r="EG127" s="67"/>
      <c r="EH127" s="67"/>
      <c r="EI127" s="67"/>
      <c r="EJ127" s="67"/>
      <c r="EK127" s="67"/>
      <c r="EL127" s="67"/>
      <c r="EM127" s="67"/>
      <c r="EN127" s="67"/>
      <c r="EO127" s="67"/>
      <c r="EP127" s="67"/>
      <c r="EQ127" s="67"/>
      <c r="ER127" s="67"/>
      <c r="ES127" s="67"/>
      <c r="ET127" s="67">
        <f t="shared" ref="ET127:ET132" si="9">BL127-CF127-CW127-DN127</f>
        <v>852127.54</v>
      </c>
      <c r="EU127" s="67"/>
      <c r="EV127" s="67"/>
      <c r="EW127" s="67"/>
      <c r="EX127" s="67"/>
      <c r="EY127" s="67"/>
      <c r="EZ127" s="67"/>
      <c r="FA127" s="67"/>
      <c r="FB127" s="67"/>
      <c r="FC127" s="67"/>
      <c r="FD127" s="67"/>
      <c r="FE127" s="67"/>
      <c r="FF127" s="67"/>
      <c r="FG127" s="67"/>
      <c r="FH127" s="67"/>
      <c r="FI127" s="67"/>
      <c r="FJ127" s="68"/>
    </row>
    <row r="128" spans="1:166" ht="36.75" customHeight="1">
      <c r="A128" s="93" t="s">
        <v>183</v>
      </c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93"/>
      <c r="AI128" s="93"/>
      <c r="AJ128" s="93"/>
      <c r="AK128" s="93"/>
      <c r="AL128" s="93"/>
      <c r="AM128" s="93"/>
      <c r="AN128" s="93"/>
      <c r="AO128" s="94"/>
      <c r="AP128" s="70" t="s">
        <v>184</v>
      </c>
      <c r="AQ128" s="71"/>
      <c r="AR128" s="71"/>
      <c r="AS128" s="71"/>
      <c r="AT128" s="71"/>
      <c r="AU128" s="71"/>
      <c r="AV128" s="71"/>
      <c r="AW128" s="71"/>
      <c r="AX128" s="71"/>
      <c r="AY128" s="71"/>
      <c r="AZ128" s="71"/>
      <c r="BA128" s="71"/>
      <c r="BB128" s="71"/>
      <c r="BC128" s="71"/>
      <c r="BD128" s="71"/>
      <c r="BE128" s="72"/>
      <c r="BF128" s="24"/>
      <c r="BG128" s="24"/>
      <c r="BH128" s="24"/>
      <c r="BI128" s="24"/>
      <c r="BJ128" s="24"/>
      <c r="BK128" s="73"/>
      <c r="BL128" s="74"/>
      <c r="BM128" s="74"/>
      <c r="BN128" s="74"/>
      <c r="BO128" s="74"/>
      <c r="BP128" s="74"/>
      <c r="BQ128" s="74"/>
      <c r="BR128" s="74"/>
      <c r="BS128" s="74"/>
      <c r="BT128" s="74"/>
      <c r="BU128" s="74"/>
      <c r="BV128" s="74"/>
      <c r="BW128" s="74"/>
      <c r="BX128" s="74"/>
      <c r="BY128" s="74"/>
      <c r="BZ128" s="74"/>
      <c r="CA128" s="74"/>
      <c r="CB128" s="74"/>
      <c r="CC128" s="74"/>
      <c r="CD128" s="74"/>
      <c r="CE128" s="74"/>
      <c r="CF128" s="74"/>
      <c r="CG128" s="74"/>
      <c r="CH128" s="74"/>
      <c r="CI128" s="74"/>
      <c r="CJ128" s="74"/>
      <c r="CK128" s="74"/>
      <c r="CL128" s="74"/>
      <c r="CM128" s="74"/>
      <c r="CN128" s="74"/>
      <c r="CO128" s="74"/>
      <c r="CP128" s="74"/>
      <c r="CQ128" s="74"/>
      <c r="CR128" s="74"/>
      <c r="CS128" s="74"/>
      <c r="CT128" s="74"/>
      <c r="CU128" s="74"/>
      <c r="CV128" s="74"/>
      <c r="CW128" s="74"/>
      <c r="CX128" s="74"/>
      <c r="CY128" s="74"/>
      <c r="CZ128" s="74"/>
      <c r="DA128" s="74"/>
      <c r="DB128" s="74"/>
      <c r="DC128" s="74"/>
      <c r="DD128" s="74"/>
      <c r="DE128" s="74"/>
      <c r="DF128" s="74"/>
      <c r="DG128" s="74"/>
      <c r="DH128" s="74"/>
      <c r="DI128" s="74"/>
      <c r="DJ128" s="74"/>
      <c r="DK128" s="74"/>
      <c r="DL128" s="74"/>
      <c r="DM128" s="74"/>
      <c r="DN128" s="74"/>
      <c r="DO128" s="74"/>
      <c r="DP128" s="74"/>
      <c r="DQ128" s="74"/>
      <c r="DR128" s="74"/>
      <c r="DS128" s="74"/>
      <c r="DT128" s="74"/>
      <c r="DU128" s="74"/>
      <c r="DV128" s="74"/>
      <c r="DW128" s="74"/>
      <c r="DX128" s="74"/>
      <c r="DY128" s="74"/>
      <c r="DZ128" s="74"/>
      <c r="EA128" s="74"/>
      <c r="EB128" s="74"/>
      <c r="EC128" s="74"/>
      <c r="ED128" s="74"/>
      <c r="EE128" s="75">
        <f t="shared" si="8"/>
        <v>0</v>
      </c>
      <c r="EF128" s="76"/>
      <c r="EG128" s="76"/>
      <c r="EH128" s="76"/>
      <c r="EI128" s="76"/>
      <c r="EJ128" s="76"/>
      <c r="EK128" s="76"/>
      <c r="EL128" s="76"/>
      <c r="EM128" s="76"/>
      <c r="EN128" s="76"/>
      <c r="EO128" s="76"/>
      <c r="EP128" s="76"/>
      <c r="EQ128" s="76"/>
      <c r="ER128" s="76"/>
      <c r="ES128" s="77"/>
      <c r="ET128" s="75">
        <f t="shared" si="9"/>
        <v>0</v>
      </c>
      <c r="EU128" s="76"/>
      <c r="EV128" s="76"/>
      <c r="EW128" s="76"/>
      <c r="EX128" s="76"/>
      <c r="EY128" s="76"/>
      <c r="EZ128" s="76"/>
      <c r="FA128" s="76"/>
      <c r="FB128" s="76"/>
      <c r="FC128" s="76"/>
      <c r="FD128" s="76"/>
      <c r="FE128" s="76"/>
      <c r="FF128" s="76"/>
      <c r="FG128" s="76"/>
      <c r="FH128" s="76"/>
      <c r="FI128" s="76"/>
      <c r="FJ128" s="95"/>
    </row>
    <row r="129" spans="1:166" ht="17.25" customHeight="1">
      <c r="A129" s="99" t="s">
        <v>185</v>
      </c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99"/>
      <c r="AI129" s="99"/>
      <c r="AJ129" s="99"/>
      <c r="AK129" s="99"/>
      <c r="AL129" s="99"/>
      <c r="AM129" s="99"/>
      <c r="AN129" s="99"/>
      <c r="AO129" s="100"/>
      <c r="AP129" s="35"/>
      <c r="AQ129" s="36"/>
      <c r="AR129" s="36"/>
      <c r="AS129" s="36"/>
      <c r="AT129" s="36"/>
      <c r="AU129" s="101"/>
      <c r="AV129" s="102"/>
      <c r="AW129" s="103"/>
      <c r="AX129" s="103"/>
      <c r="AY129" s="103"/>
      <c r="AZ129" s="103"/>
      <c r="BA129" s="103"/>
      <c r="BB129" s="103"/>
      <c r="BC129" s="103"/>
      <c r="BD129" s="103"/>
      <c r="BE129" s="103"/>
      <c r="BF129" s="103"/>
      <c r="BG129" s="103"/>
      <c r="BH129" s="103"/>
      <c r="BI129" s="103"/>
      <c r="BJ129" s="103"/>
      <c r="BK129" s="104"/>
      <c r="BL129" s="96"/>
      <c r="BM129" s="97"/>
      <c r="BN129" s="97"/>
      <c r="BO129" s="97"/>
      <c r="BP129" s="97"/>
      <c r="BQ129" s="97"/>
      <c r="BR129" s="97"/>
      <c r="BS129" s="97"/>
      <c r="BT129" s="97"/>
      <c r="BU129" s="97"/>
      <c r="BV129" s="97"/>
      <c r="BW129" s="97"/>
      <c r="BX129" s="97"/>
      <c r="BY129" s="97"/>
      <c r="BZ129" s="97"/>
      <c r="CA129" s="97"/>
      <c r="CB129" s="97"/>
      <c r="CC129" s="97"/>
      <c r="CD129" s="97"/>
      <c r="CE129" s="98"/>
      <c r="CF129" s="96"/>
      <c r="CG129" s="97"/>
      <c r="CH129" s="97"/>
      <c r="CI129" s="97"/>
      <c r="CJ129" s="97"/>
      <c r="CK129" s="97"/>
      <c r="CL129" s="97"/>
      <c r="CM129" s="97"/>
      <c r="CN129" s="97"/>
      <c r="CO129" s="97"/>
      <c r="CP129" s="97"/>
      <c r="CQ129" s="97"/>
      <c r="CR129" s="97"/>
      <c r="CS129" s="97"/>
      <c r="CT129" s="97"/>
      <c r="CU129" s="97"/>
      <c r="CV129" s="98"/>
      <c r="CW129" s="96"/>
      <c r="CX129" s="97"/>
      <c r="CY129" s="97"/>
      <c r="CZ129" s="97"/>
      <c r="DA129" s="97"/>
      <c r="DB129" s="97"/>
      <c r="DC129" s="97"/>
      <c r="DD129" s="97"/>
      <c r="DE129" s="97"/>
      <c r="DF129" s="97"/>
      <c r="DG129" s="97"/>
      <c r="DH129" s="97"/>
      <c r="DI129" s="97"/>
      <c r="DJ129" s="97"/>
      <c r="DK129" s="97"/>
      <c r="DL129" s="97"/>
      <c r="DM129" s="98"/>
      <c r="DN129" s="96"/>
      <c r="DO129" s="97"/>
      <c r="DP129" s="97"/>
      <c r="DQ129" s="97"/>
      <c r="DR129" s="97"/>
      <c r="DS129" s="97"/>
      <c r="DT129" s="97"/>
      <c r="DU129" s="97"/>
      <c r="DV129" s="97"/>
      <c r="DW129" s="97"/>
      <c r="DX129" s="97"/>
      <c r="DY129" s="97"/>
      <c r="DZ129" s="97"/>
      <c r="EA129" s="97"/>
      <c r="EB129" s="97"/>
      <c r="EC129" s="97"/>
      <c r="ED129" s="98"/>
      <c r="EE129" s="74">
        <f t="shared" si="8"/>
        <v>0</v>
      </c>
      <c r="EF129" s="74"/>
      <c r="EG129" s="74"/>
      <c r="EH129" s="74"/>
      <c r="EI129" s="74"/>
      <c r="EJ129" s="74"/>
      <c r="EK129" s="74"/>
      <c r="EL129" s="74"/>
      <c r="EM129" s="74"/>
      <c r="EN129" s="74"/>
      <c r="EO129" s="74"/>
      <c r="EP129" s="74"/>
      <c r="EQ129" s="74"/>
      <c r="ER129" s="74"/>
      <c r="ES129" s="74"/>
      <c r="ET129" s="74">
        <f t="shared" si="9"/>
        <v>0</v>
      </c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8"/>
    </row>
    <row r="130" spans="1:166" ht="24" customHeight="1">
      <c r="A130" s="93" t="s">
        <v>186</v>
      </c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93"/>
      <c r="AH130" s="93"/>
      <c r="AI130" s="93"/>
      <c r="AJ130" s="93"/>
      <c r="AK130" s="93"/>
      <c r="AL130" s="93"/>
      <c r="AM130" s="93"/>
      <c r="AN130" s="93"/>
      <c r="AO130" s="94"/>
      <c r="AP130" s="70" t="s">
        <v>187</v>
      </c>
      <c r="AQ130" s="71"/>
      <c r="AR130" s="71"/>
      <c r="AS130" s="71"/>
      <c r="AT130" s="71"/>
      <c r="AU130" s="71"/>
      <c r="AV130" s="71"/>
      <c r="AW130" s="71"/>
      <c r="AX130" s="71"/>
      <c r="AY130" s="71"/>
      <c r="AZ130" s="71"/>
      <c r="BA130" s="71"/>
      <c r="BB130" s="71"/>
      <c r="BC130" s="71"/>
      <c r="BD130" s="71"/>
      <c r="BE130" s="72"/>
      <c r="BF130" s="24"/>
      <c r="BG130" s="24"/>
      <c r="BH130" s="24"/>
      <c r="BI130" s="24"/>
      <c r="BJ130" s="24"/>
      <c r="BK130" s="73"/>
      <c r="BL130" s="74"/>
      <c r="BM130" s="74"/>
      <c r="BN130" s="74"/>
      <c r="BO130" s="74"/>
      <c r="BP130" s="74"/>
      <c r="BQ130" s="74"/>
      <c r="BR130" s="74"/>
      <c r="BS130" s="74"/>
      <c r="BT130" s="74"/>
      <c r="BU130" s="74"/>
      <c r="BV130" s="74"/>
      <c r="BW130" s="74"/>
      <c r="BX130" s="74"/>
      <c r="BY130" s="74"/>
      <c r="BZ130" s="74"/>
      <c r="CA130" s="74"/>
      <c r="CB130" s="74"/>
      <c r="CC130" s="74"/>
      <c r="CD130" s="74"/>
      <c r="CE130" s="74"/>
      <c r="CF130" s="74"/>
      <c r="CG130" s="74"/>
      <c r="CH130" s="74"/>
      <c r="CI130" s="74"/>
      <c r="CJ130" s="74"/>
      <c r="CK130" s="74"/>
      <c r="CL130" s="74"/>
      <c r="CM130" s="74"/>
      <c r="CN130" s="74"/>
      <c r="CO130" s="74"/>
      <c r="CP130" s="74"/>
      <c r="CQ130" s="74"/>
      <c r="CR130" s="74"/>
      <c r="CS130" s="74"/>
      <c r="CT130" s="74"/>
      <c r="CU130" s="74"/>
      <c r="CV130" s="74"/>
      <c r="CW130" s="74"/>
      <c r="CX130" s="74"/>
      <c r="CY130" s="74"/>
      <c r="CZ130" s="74"/>
      <c r="DA130" s="74"/>
      <c r="DB130" s="74"/>
      <c r="DC130" s="74"/>
      <c r="DD130" s="74"/>
      <c r="DE130" s="74"/>
      <c r="DF130" s="74"/>
      <c r="DG130" s="74"/>
      <c r="DH130" s="74"/>
      <c r="DI130" s="74"/>
      <c r="DJ130" s="74"/>
      <c r="DK130" s="74"/>
      <c r="DL130" s="74"/>
      <c r="DM130" s="74"/>
      <c r="DN130" s="74"/>
      <c r="DO130" s="74"/>
      <c r="DP130" s="74"/>
      <c r="DQ130" s="74"/>
      <c r="DR130" s="74"/>
      <c r="DS130" s="74"/>
      <c r="DT130" s="74"/>
      <c r="DU130" s="74"/>
      <c r="DV130" s="74"/>
      <c r="DW130" s="74"/>
      <c r="DX130" s="74"/>
      <c r="DY130" s="74"/>
      <c r="DZ130" s="74"/>
      <c r="EA130" s="74"/>
      <c r="EB130" s="74"/>
      <c r="EC130" s="74"/>
      <c r="ED130" s="74"/>
      <c r="EE130" s="74">
        <f t="shared" si="8"/>
        <v>0</v>
      </c>
      <c r="EF130" s="74"/>
      <c r="EG130" s="74"/>
      <c r="EH130" s="74"/>
      <c r="EI130" s="74"/>
      <c r="EJ130" s="74"/>
      <c r="EK130" s="74"/>
      <c r="EL130" s="74"/>
      <c r="EM130" s="74"/>
      <c r="EN130" s="74"/>
      <c r="EO130" s="74"/>
      <c r="EP130" s="74"/>
      <c r="EQ130" s="74"/>
      <c r="ER130" s="74"/>
      <c r="ES130" s="74"/>
      <c r="ET130" s="74">
        <f t="shared" si="9"/>
        <v>0</v>
      </c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8"/>
    </row>
    <row r="131" spans="1:166" ht="17.25" customHeight="1">
      <c r="A131" s="99" t="s">
        <v>185</v>
      </c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  <c r="AI131" s="99"/>
      <c r="AJ131" s="99"/>
      <c r="AK131" s="99"/>
      <c r="AL131" s="99"/>
      <c r="AM131" s="99"/>
      <c r="AN131" s="99"/>
      <c r="AO131" s="100"/>
      <c r="AP131" s="35"/>
      <c r="AQ131" s="36"/>
      <c r="AR131" s="36"/>
      <c r="AS131" s="36"/>
      <c r="AT131" s="36"/>
      <c r="AU131" s="101"/>
      <c r="AV131" s="102"/>
      <c r="AW131" s="103"/>
      <c r="AX131" s="103"/>
      <c r="AY131" s="103"/>
      <c r="AZ131" s="103"/>
      <c r="BA131" s="103"/>
      <c r="BB131" s="103"/>
      <c r="BC131" s="103"/>
      <c r="BD131" s="103"/>
      <c r="BE131" s="103"/>
      <c r="BF131" s="103"/>
      <c r="BG131" s="103"/>
      <c r="BH131" s="103"/>
      <c r="BI131" s="103"/>
      <c r="BJ131" s="103"/>
      <c r="BK131" s="104"/>
      <c r="BL131" s="96"/>
      <c r="BM131" s="97"/>
      <c r="BN131" s="97"/>
      <c r="BO131" s="97"/>
      <c r="BP131" s="97"/>
      <c r="BQ131" s="97"/>
      <c r="BR131" s="97"/>
      <c r="BS131" s="97"/>
      <c r="BT131" s="97"/>
      <c r="BU131" s="97"/>
      <c r="BV131" s="97"/>
      <c r="BW131" s="97"/>
      <c r="BX131" s="97"/>
      <c r="BY131" s="97"/>
      <c r="BZ131" s="97"/>
      <c r="CA131" s="97"/>
      <c r="CB131" s="97"/>
      <c r="CC131" s="97"/>
      <c r="CD131" s="97"/>
      <c r="CE131" s="98"/>
      <c r="CF131" s="96"/>
      <c r="CG131" s="97"/>
      <c r="CH131" s="97"/>
      <c r="CI131" s="97"/>
      <c r="CJ131" s="97"/>
      <c r="CK131" s="97"/>
      <c r="CL131" s="97"/>
      <c r="CM131" s="97"/>
      <c r="CN131" s="97"/>
      <c r="CO131" s="97"/>
      <c r="CP131" s="97"/>
      <c r="CQ131" s="97"/>
      <c r="CR131" s="97"/>
      <c r="CS131" s="97"/>
      <c r="CT131" s="97"/>
      <c r="CU131" s="97"/>
      <c r="CV131" s="98"/>
      <c r="CW131" s="96"/>
      <c r="CX131" s="97"/>
      <c r="CY131" s="97"/>
      <c r="CZ131" s="97"/>
      <c r="DA131" s="97"/>
      <c r="DB131" s="97"/>
      <c r="DC131" s="97"/>
      <c r="DD131" s="97"/>
      <c r="DE131" s="97"/>
      <c r="DF131" s="97"/>
      <c r="DG131" s="97"/>
      <c r="DH131" s="97"/>
      <c r="DI131" s="97"/>
      <c r="DJ131" s="97"/>
      <c r="DK131" s="97"/>
      <c r="DL131" s="97"/>
      <c r="DM131" s="98"/>
      <c r="DN131" s="96"/>
      <c r="DO131" s="97"/>
      <c r="DP131" s="97"/>
      <c r="DQ131" s="97"/>
      <c r="DR131" s="97"/>
      <c r="DS131" s="97"/>
      <c r="DT131" s="97"/>
      <c r="DU131" s="97"/>
      <c r="DV131" s="97"/>
      <c r="DW131" s="97"/>
      <c r="DX131" s="97"/>
      <c r="DY131" s="97"/>
      <c r="DZ131" s="97"/>
      <c r="EA131" s="97"/>
      <c r="EB131" s="97"/>
      <c r="EC131" s="97"/>
      <c r="ED131" s="98"/>
      <c r="EE131" s="74">
        <f t="shared" si="8"/>
        <v>0</v>
      </c>
      <c r="EF131" s="74"/>
      <c r="EG131" s="74"/>
      <c r="EH131" s="74"/>
      <c r="EI131" s="74"/>
      <c r="EJ131" s="74"/>
      <c r="EK131" s="74"/>
      <c r="EL131" s="74"/>
      <c r="EM131" s="74"/>
      <c r="EN131" s="74"/>
      <c r="EO131" s="74"/>
      <c r="EP131" s="74"/>
      <c r="EQ131" s="74"/>
      <c r="ER131" s="74"/>
      <c r="ES131" s="74"/>
      <c r="ET131" s="74">
        <f t="shared" si="9"/>
        <v>0</v>
      </c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8"/>
    </row>
    <row r="132" spans="1:166" ht="31.5" customHeight="1">
      <c r="A132" s="105" t="s">
        <v>188</v>
      </c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70" t="s">
        <v>189</v>
      </c>
      <c r="AQ132" s="71"/>
      <c r="AR132" s="71"/>
      <c r="AS132" s="71"/>
      <c r="AT132" s="71"/>
      <c r="AU132" s="71"/>
      <c r="AV132" s="71"/>
      <c r="AW132" s="71"/>
      <c r="AX132" s="71"/>
      <c r="AY132" s="71"/>
      <c r="AZ132" s="71"/>
      <c r="BA132" s="71"/>
      <c r="BB132" s="71"/>
      <c r="BC132" s="71"/>
      <c r="BD132" s="71"/>
      <c r="BE132" s="72"/>
      <c r="BF132" s="24"/>
      <c r="BG132" s="24"/>
      <c r="BH132" s="24"/>
      <c r="BI132" s="24"/>
      <c r="BJ132" s="24"/>
      <c r="BK132" s="73"/>
      <c r="BL132" s="74"/>
      <c r="BM132" s="74"/>
      <c r="BN132" s="74"/>
      <c r="BO132" s="74"/>
      <c r="BP132" s="74"/>
      <c r="BQ132" s="74"/>
      <c r="BR132" s="74"/>
      <c r="BS132" s="74"/>
      <c r="BT132" s="74"/>
      <c r="BU132" s="74"/>
      <c r="BV132" s="74"/>
      <c r="BW132" s="74"/>
      <c r="BX132" s="74"/>
      <c r="BY132" s="74"/>
      <c r="BZ132" s="74"/>
      <c r="CA132" s="74"/>
      <c r="CB132" s="74"/>
      <c r="CC132" s="74"/>
      <c r="CD132" s="74"/>
      <c r="CE132" s="74"/>
      <c r="CF132" s="74"/>
      <c r="CG132" s="74"/>
      <c r="CH132" s="74"/>
      <c r="CI132" s="74"/>
      <c r="CJ132" s="74"/>
      <c r="CK132" s="74"/>
      <c r="CL132" s="74"/>
      <c r="CM132" s="74"/>
      <c r="CN132" s="74"/>
      <c r="CO132" s="74"/>
      <c r="CP132" s="74"/>
      <c r="CQ132" s="74"/>
      <c r="CR132" s="74"/>
      <c r="CS132" s="74"/>
      <c r="CT132" s="74"/>
      <c r="CU132" s="74"/>
      <c r="CV132" s="74"/>
      <c r="CW132" s="74"/>
      <c r="CX132" s="74"/>
      <c r="CY132" s="74"/>
      <c r="CZ132" s="74"/>
      <c r="DA132" s="74"/>
      <c r="DB132" s="74"/>
      <c r="DC132" s="74"/>
      <c r="DD132" s="74"/>
      <c r="DE132" s="74"/>
      <c r="DF132" s="74"/>
      <c r="DG132" s="74"/>
      <c r="DH132" s="74"/>
      <c r="DI132" s="74"/>
      <c r="DJ132" s="74"/>
      <c r="DK132" s="74"/>
      <c r="DL132" s="74"/>
      <c r="DM132" s="74"/>
      <c r="DN132" s="74"/>
      <c r="DO132" s="74"/>
      <c r="DP132" s="74"/>
      <c r="DQ132" s="74"/>
      <c r="DR132" s="74"/>
      <c r="DS132" s="74"/>
      <c r="DT132" s="74"/>
      <c r="DU132" s="74"/>
      <c r="DV132" s="74"/>
      <c r="DW132" s="74"/>
      <c r="DX132" s="74"/>
      <c r="DY132" s="74"/>
      <c r="DZ132" s="74"/>
      <c r="EA132" s="74"/>
      <c r="EB132" s="74"/>
      <c r="EC132" s="74"/>
      <c r="ED132" s="74"/>
      <c r="EE132" s="74">
        <f t="shared" si="8"/>
        <v>0</v>
      </c>
      <c r="EF132" s="74"/>
      <c r="EG132" s="74"/>
      <c r="EH132" s="74"/>
      <c r="EI132" s="74"/>
      <c r="EJ132" s="74"/>
      <c r="EK132" s="74"/>
      <c r="EL132" s="74"/>
      <c r="EM132" s="74"/>
      <c r="EN132" s="74"/>
      <c r="EO132" s="74"/>
      <c r="EP132" s="74"/>
      <c r="EQ132" s="74"/>
      <c r="ER132" s="74"/>
      <c r="ES132" s="74"/>
      <c r="ET132" s="74">
        <f t="shared" si="9"/>
        <v>0</v>
      </c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8"/>
    </row>
    <row r="133" spans="1:166" ht="15" customHeight="1">
      <c r="A133" s="69" t="s">
        <v>190</v>
      </c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70" t="s">
        <v>191</v>
      </c>
      <c r="AQ133" s="71"/>
      <c r="AR133" s="71"/>
      <c r="AS133" s="71"/>
      <c r="AT133" s="71"/>
      <c r="AU133" s="71"/>
      <c r="AV133" s="88"/>
      <c r="AW133" s="88"/>
      <c r="AX133" s="88"/>
      <c r="AY133" s="88"/>
      <c r="AZ133" s="88"/>
      <c r="BA133" s="88"/>
      <c r="BB133" s="88"/>
      <c r="BC133" s="88"/>
      <c r="BD133" s="88"/>
      <c r="BE133" s="106"/>
      <c r="BF133" s="107"/>
      <c r="BG133" s="107"/>
      <c r="BH133" s="107"/>
      <c r="BI133" s="107"/>
      <c r="BJ133" s="107"/>
      <c r="BK133" s="108"/>
      <c r="BL133" s="74"/>
      <c r="BM133" s="74"/>
      <c r="BN133" s="74"/>
      <c r="BO133" s="74"/>
      <c r="BP133" s="74"/>
      <c r="BQ133" s="74"/>
      <c r="BR133" s="74"/>
      <c r="BS133" s="74"/>
      <c r="BT133" s="74"/>
      <c r="BU133" s="74"/>
      <c r="BV133" s="74"/>
      <c r="BW133" s="74"/>
      <c r="BX133" s="74"/>
      <c r="BY133" s="74"/>
      <c r="BZ133" s="74"/>
      <c r="CA133" s="74"/>
      <c r="CB133" s="74"/>
      <c r="CC133" s="74"/>
      <c r="CD133" s="74"/>
      <c r="CE133" s="74"/>
      <c r="CF133" s="74"/>
      <c r="CG133" s="74"/>
      <c r="CH133" s="74"/>
      <c r="CI133" s="74"/>
      <c r="CJ133" s="74"/>
      <c r="CK133" s="74"/>
      <c r="CL133" s="74"/>
      <c r="CM133" s="74"/>
      <c r="CN133" s="74"/>
      <c r="CO133" s="74"/>
      <c r="CP133" s="74"/>
      <c r="CQ133" s="74"/>
      <c r="CR133" s="74"/>
      <c r="CS133" s="74"/>
      <c r="CT133" s="74"/>
      <c r="CU133" s="74"/>
      <c r="CV133" s="74"/>
      <c r="CW133" s="74"/>
      <c r="CX133" s="74"/>
      <c r="CY133" s="74"/>
      <c r="CZ133" s="74"/>
      <c r="DA133" s="74"/>
      <c r="DB133" s="74"/>
      <c r="DC133" s="74"/>
      <c r="DD133" s="74"/>
      <c r="DE133" s="74"/>
      <c r="DF133" s="74"/>
      <c r="DG133" s="74"/>
      <c r="DH133" s="74"/>
      <c r="DI133" s="74"/>
      <c r="DJ133" s="74"/>
      <c r="DK133" s="74"/>
      <c r="DL133" s="74"/>
      <c r="DM133" s="74"/>
      <c r="DN133" s="74"/>
      <c r="DO133" s="74"/>
      <c r="DP133" s="74"/>
      <c r="DQ133" s="74"/>
      <c r="DR133" s="74"/>
      <c r="DS133" s="74"/>
      <c r="DT133" s="74"/>
      <c r="DU133" s="74"/>
      <c r="DV133" s="74"/>
      <c r="DW133" s="74"/>
      <c r="DX133" s="74"/>
      <c r="DY133" s="74"/>
      <c r="DZ133" s="74"/>
      <c r="EA133" s="74"/>
      <c r="EB133" s="74"/>
      <c r="EC133" s="74"/>
      <c r="ED133" s="74"/>
      <c r="EE133" s="74">
        <f t="shared" si="8"/>
        <v>0</v>
      </c>
      <c r="EF133" s="74"/>
      <c r="EG133" s="74"/>
      <c r="EH133" s="74"/>
      <c r="EI133" s="74"/>
      <c r="EJ133" s="74"/>
      <c r="EK133" s="74"/>
      <c r="EL133" s="74"/>
      <c r="EM133" s="74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8"/>
    </row>
    <row r="134" spans="1:166" ht="15" customHeight="1">
      <c r="A134" s="69" t="s">
        <v>192</v>
      </c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109"/>
      <c r="AP134" s="23" t="s">
        <v>193</v>
      </c>
      <c r="AQ134" s="24"/>
      <c r="AR134" s="24"/>
      <c r="AS134" s="24"/>
      <c r="AT134" s="24"/>
      <c r="AU134" s="73"/>
      <c r="AV134" s="110"/>
      <c r="AW134" s="111"/>
      <c r="AX134" s="111"/>
      <c r="AY134" s="111"/>
      <c r="AZ134" s="111"/>
      <c r="BA134" s="111"/>
      <c r="BB134" s="111"/>
      <c r="BC134" s="111"/>
      <c r="BD134" s="111"/>
      <c r="BE134" s="111"/>
      <c r="BF134" s="111"/>
      <c r="BG134" s="111"/>
      <c r="BH134" s="111"/>
      <c r="BI134" s="111"/>
      <c r="BJ134" s="111"/>
      <c r="BK134" s="112"/>
      <c r="BL134" s="75"/>
      <c r="BM134" s="76"/>
      <c r="BN134" s="76"/>
      <c r="BO134" s="76"/>
      <c r="BP134" s="76"/>
      <c r="BQ134" s="76"/>
      <c r="BR134" s="76"/>
      <c r="BS134" s="76"/>
      <c r="BT134" s="76"/>
      <c r="BU134" s="76"/>
      <c r="BV134" s="76"/>
      <c r="BW134" s="76"/>
      <c r="BX134" s="76"/>
      <c r="BY134" s="76"/>
      <c r="BZ134" s="76"/>
      <c r="CA134" s="76"/>
      <c r="CB134" s="76"/>
      <c r="CC134" s="76"/>
      <c r="CD134" s="76"/>
      <c r="CE134" s="77"/>
      <c r="CF134" s="75"/>
      <c r="CG134" s="76"/>
      <c r="CH134" s="76"/>
      <c r="CI134" s="76"/>
      <c r="CJ134" s="76"/>
      <c r="CK134" s="76"/>
      <c r="CL134" s="76"/>
      <c r="CM134" s="76"/>
      <c r="CN134" s="76"/>
      <c r="CO134" s="76"/>
      <c r="CP134" s="76"/>
      <c r="CQ134" s="76"/>
      <c r="CR134" s="76"/>
      <c r="CS134" s="76"/>
      <c r="CT134" s="76"/>
      <c r="CU134" s="76"/>
      <c r="CV134" s="77"/>
      <c r="CW134" s="75"/>
      <c r="CX134" s="76"/>
      <c r="CY134" s="76"/>
      <c r="CZ134" s="76"/>
      <c r="DA134" s="76"/>
      <c r="DB134" s="76"/>
      <c r="DC134" s="76"/>
      <c r="DD134" s="76"/>
      <c r="DE134" s="76"/>
      <c r="DF134" s="76"/>
      <c r="DG134" s="76"/>
      <c r="DH134" s="76"/>
      <c r="DI134" s="76"/>
      <c r="DJ134" s="76"/>
      <c r="DK134" s="76"/>
      <c r="DL134" s="76"/>
      <c r="DM134" s="77"/>
      <c r="DN134" s="75"/>
      <c r="DO134" s="76"/>
      <c r="DP134" s="76"/>
      <c r="DQ134" s="76"/>
      <c r="DR134" s="76"/>
      <c r="DS134" s="76"/>
      <c r="DT134" s="76"/>
      <c r="DU134" s="76"/>
      <c r="DV134" s="76"/>
      <c r="DW134" s="76"/>
      <c r="DX134" s="76"/>
      <c r="DY134" s="76"/>
      <c r="DZ134" s="76"/>
      <c r="EA134" s="76"/>
      <c r="EB134" s="76"/>
      <c r="EC134" s="76"/>
      <c r="ED134" s="77"/>
      <c r="EE134" s="74">
        <f t="shared" si="8"/>
        <v>0</v>
      </c>
      <c r="EF134" s="74"/>
      <c r="EG134" s="74"/>
      <c r="EH134" s="74"/>
      <c r="EI134" s="74"/>
      <c r="EJ134" s="74"/>
      <c r="EK134" s="74"/>
      <c r="EL134" s="74"/>
      <c r="EM134" s="74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8"/>
    </row>
    <row r="135" spans="1:166" ht="31.5" customHeight="1">
      <c r="A135" s="113" t="s">
        <v>194</v>
      </c>
      <c r="B135" s="113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  <c r="Y135" s="113"/>
      <c r="Z135" s="113"/>
      <c r="AA135" s="113"/>
      <c r="AB135" s="113"/>
      <c r="AC135" s="113"/>
      <c r="AD135" s="113"/>
      <c r="AE135" s="113"/>
      <c r="AF135" s="113"/>
      <c r="AG135" s="113"/>
      <c r="AH135" s="113"/>
      <c r="AI135" s="113"/>
      <c r="AJ135" s="113"/>
      <c r="AK135" s="113"/>
      <c r="AL135" s="113"/>
      <c r="AM135" s="113"/>
      <c r="AN135" s="113"/>
      <c r="AO135" s="114"/>
      <c r="AP135" s="70" t="s">
        <v>195</v>
      </c>
      <c r="AQ135" s="71"/>
      <c r="AR135" s="71"/>
      <c r="AS135" s="71"/>
      <c r="AT135" s="71"/>
      <c r="AU135" s="71"/>
      <c r="AV135" s="71"/>
      <c r="AW135" s="71"/>
      <c r="AX135" s="71"/>
      <c r="AY135" s="71"/>
      <c r="AZ135" s="71"/>
      <c r="BA135" s="71"/>
      <c r="BB135" s="71"/>
      <c r="BC135" s="71"/>
      <c r="BD135" s="71"/>
      <c r="BE135" s="72"/>
      <c r="BF135" s="24"/>
      <c r="BG135" s="24"/>
      <c r="BH135" s="24"/>
      <c r="BI135" s="24"/>
      <c r="BJ135" s="24"/>
      <c r="BK135" s="73"/>
      <c r="BL135" s="74"/>
      <c r="BM135" s="74"/>
      <c r="BN135" s="74"/>
      <c r="BO135" s="74"/>
      <c r="BP135" s="74"/>
      <c r="BQ135" s="74"/>
      <c r="BR135" s="74"/>
      <c r="BS135" s="74"/>
      <c r="BT135" s="74"/>
      <c r="BU135" s="74"/>
      <c r="BV135" s="74"/>
      <c r="BW135" s="74"/>
      <c r="BX135" s="74"/>
      <c r="BY135" s="74"/>
      <c r="BZ135" s="74"/>
      <c r="CA135" s="74"/>
      <c r="CB135" s="74"/>
      <c r="CC135" s="74"/>
      <c r="CD135" s="74"/>
      <c r="CE135" s="74"/>
      <c r="CF135" s="74">
        <v>-581275.24</v>
      </c>
      <c r="CG135" s="74"/>
      <c r="CH135" s="74"/>
      <c r="CI135" s="74"/>
      <c r="CJ135" s="74"/>
      <c r="CK135" s="74"/>
      <c r="CL135" s="74"/>
      <c r="CM135" s="74"/>
      <c r="CN135" s="74"/>
      <c r="CO135" s="74"/>
      <c r="CP135" s="74"/>
      <c r="CQ135" s="74"/>
      <c r="CR135" s="74"/>
      <c r="CS135" s="74"/>
      <c r="CT135" s="74"/>
      <c r="CU135" s="74"/>
      <c r="CV135" s="74"/>
      <c r="CW135" s="74"/>
      <c r="CX135" s="74"/>
      <c r="CY135" s="74"/>
      <c r="CZ135" s="74"/>
      <c r="DA135" s="74"/>
      <c r="DB135" s="74"/>
      <c r="DC135" s="74"/>
      <c r="DD135" s="74"/>
      <c r="DE135" s="74"/>
      <c r="DF135" s="74"/>
      <c r="DG135" s="74"/>
      <c r="DH135" s="74"/>
      <c r="DI135" s="74"/>
      <c r="DJ135" s="74"/>
      <c r="DK135" s="74"/>
      <c r="DL135" s="74"/>
      <c r="DM135" s="74"/>
      <c r="DN135" s="74"/>
      <c r="DO135" s="74"/>
      <c r="DP135" s="74"/>
      <c r="DQ135" s="74"/>
      <c r="DR135" s="74"/>
      <c r="DS135" s="74"/>
      <c r="DT135" s="74"/>
      <c r="DU135" s="74"/>
      <c r="DV135" s="74"/>
      <c r="DW135" s="74"/>
      <c r="DX135" s="74"/>
      <c r="DY135" s="74"/>
      <c r="DZ135" s="74"/>
      <c r="EA135" s="74"/>
      <c r="EB135" s="74"/>
      <c r="EC135" s="74"/>
      <c r="ED135" s="74"/>
      <c r="EE135" s="74">
        <f t="shared" si="8"/>
        <v>-581275.24</v>
      </c>
      <c r="EF135" s="74"/>
      <c r="EG135" s="74"/>
      <c r="EH135" s="74"/>
      <c r="EI135" s="74"/>
      <c r="EJ135" s="74"/>
      <c r="EK135" s="74"/>
      <c r="EL135" s="74"/>
      <c r="EM135" s="74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8"/>
    </row>
    <row r="136" spans="1:166" ht="38.25" customHeight="1">
      <c r="A136" s="113" t="s">
        <v>196</v>
      </c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109"/>
      <c r="AP136" s="23" t="s">
        <v>197</v>
      </c>
      <c r="AQ136" s="24"/>
      <c r="AR136" s="24"/>
      <c r="AS136" s="24"/>
      <c r="AT136" s="24"/>
      <c r="AU136" s="73"/>
      <c r="AV136" s="110"/>
      <c r="AW136" s="111"/>
      <c r="AX136" s="111"/>
      <c r="AY136" s="111"/>
      <c r="AZ136" s="111"/>
      <c r="BA136" s="111"/>
      <c r="BB136" s="111"/>
      <c r="BC136" s="111"/>
      <c r="BD136" s="111"/>
      <c r="BE136" s="111"/>
      <c r="BF136" s="111"/>
      <c r="BG136" s="111"/>
      <c r="BH136" s="111"/>
      <c r="BI136" s="111"/>
      <c r="BJ136" s="111"/>
      <c r="BK136" s="112"/>
      <c r="BL136" s="75"/>
      <c r="BM136" s="76"/>
      <c r="BN136" s="76"/>
      <c r="BO136" s="76"/>
      <c r="BP136" s="76"/>
      <c r="BQ136" s="76"/>
      <c r="BR136" s="76"/>
      <c r="BS136" s="76"/>
      <c r="BT136" s="76"/>
      <c r="BU136" s="76"/>
      <c r="BV136" s="76"/>
      <c r="BW136" s="76"/>
      <c r="BX136" s="76"/>
      <c r="BY136" s="76"/>
      <c r="BZ136" s="76"/>
      <c r="CA136" s="76"/>
      <c r="CB136" s="76"/>
      <c r="CC136" s="76"/>
      <c r="CD136" s="76"/>
      <c r="CE136" s="77"/>
      <c r="CF136" s="75">
        <v>-581275.24</v>
      </c>
      <c r="CG136" s="76"/>
      <c r="CH136" s="76"/>
      <c r="CI136" s="76"/>
      <c r="CJ136" s="76"/>
      <c r="CK136" s="76"/>
      <c r="CL136" s="76"/>
      <c r="CM136" s="76"/>
      <c r="CN136" s="76"/>
      <c r="CO136" s="76"/>
      <c r="CP136" s="76"/>
      <c r="CQ136" s="76"/>
      <c r="CR136" s="76"/>
      <c r="CS136" s="76"/>
      <c r="CT136" s="76"/>
      <c r="CU136" s="76"/>
      <c r="CV136" s="77"/>
      <c r="CW136" s="75"/>
      <c r="CX136" s="76"/>
      <c r="CY136" s="76"/>
      <c r="CZ136" s="76"/>
      <c r="DA136" s="76"/>
      <c r="DB136" s="76"/>
      <c r="DC136" s="76"/>
      <c r="DD136" s="76"/>
      <c r="DE136" s="76"/>
      <c r="DF136" s="76"/>
      <c r="DG136" s="76"/>
      <c r="DH136" s="76"/>
      <c r="DI136" s="76"/>
      <c r="DJ136" s="76"/>
      <c r="DK136" s="76"/>
      <c r="DL136" s="76"/>
      <c r="DM136" s="77"/>
      <c r="DN136" s="74"/>
      <c r="DO136" s="74"/>
      <c r="DP136" s="74"/>
      <c r="DQ136" s="74"/>
      <c r="DR136" s="74"/>
      <c r="DS136" s="74"/>
      <c r="DT136" s="74"/>
      <c r="DU136" s="74"/>
      <c r="DV136" s="74"/>
      <c r="DW136" s="74"/>
      <c r="DX136" s="74"/>
      <c r="DY136" s="74"/>
      <c r="DZ136" s="74"/>
      <c r="EA136" s="74"/>
      <c r="EB136" s="74"/>
      <c r="EC136" s="74"/>
      <c r="ED136" s="74"/>
      <c r="EE136" s="74">
        <f t="shared" si="8"/>
        <v>-581275.24</v>
      </c>
      <c r="EF136" s="74"/>
      <c r="EG136" s="74"/>
      <c r="EH136" s="74"/>
      <c r="EI136" s="74"/>
      <c r="EJ136" s="74"/>
      <c r="EK136" s="74"/>
      <c r="EL136" s="74"/>
      <c r="EM136" s="74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8"/>
    </row>
    <row r="137" spans="1:166" ht="36" customHeight="1">
      <c r="A137" s="113" t="s">
        <v>198</v>
      </c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  <c r="AO137" s="109"/>
      <c r="AP137" s="70" t="s">
        <v>199</v>
      </c>
      <c r="AQ137" s="71"/>
      <c r="AR137" s="71"/>
      <c r="AS137" s="71"/>
      <c r="AT137" s="71"/>
      <c r="AU137" s="71"/>
      <c r="AV137" s="88"/>
      <c r="AW137" s="88"/>
      <c r="AX137" s="88"/>
      <c r="AY137" s="88"/>
      <c r="AZ137" s="88"/>
      <c r="BA137" s="88"/>
      <c r="BB137" s="88"/>
      <c r="BC137" s="88"/>
      <c r="BD137" s="88"/>
      <c r="BE137" s="106"/>
      <c r="BF137" s="107"/>
      <c r="BG137" s="107"/>
      <c r="BH137" s="107"/>
      <c r="BI137" s="107"/>
      <c r="BJ137" s="107"/>
      <c r="BK137" s="108"/>
      <c r="BL137" s="74"/>
      <c r="BM137" s="74"/>
      <c r="BN137" s="74"/>
      <c r="BO137" s="74"/>
      <c r="BP137" s="74"/>
      <c r="BQ137" s="74"/>
      <c r="BR137" s="74"/>
      <c r="BS137" s="74"/>
      <c r="BT137" s="74"/>
      <c r="BU137" s="74"/>
      <c r="BV137" s="74"/>
      <c r="BW137" s="74"/>
      <c r="BX137" s="74"/>
      <c r="BY137" s="74"/>
      <c r="BZ137" s="74"/>
      <c r="CA137" s="74"/>
      <c r="CB137" s="74"/>
      <c r="CC137" s="74"/>
      <c r="CD137" s="74"/>
      <c r="CE137" s="74"/>
      <c r="CF137" s="74">
        <v>-1925406.23</v>
      </c>
      <c r="CG137" s="74"/>
      <c r="CH137" s="74"/>
      <c r="CI137" s="74"/>
      <c r="CJ137" s="74"/>
      <c r="CK137" s="74"/>
      <c r="CL137" s="74"/>
      <c r="CM137" s="74"/>
      <c r="CN137" s="74"/>
      <c r="CO137" s="74"/>
      <c r="CP137" s="74"/>
      <c r="CQ137" s="74"/>
      <c r="CR137" s="74"/>
      <c r="CS137" s="74"/>
      <c r="CT137" s="74"/>
      <c r="CU137" s="74"/>
      <c r="CV137" s="74"/>
      <c r="CW137" s="74"/>
      <c r="CX137" s="74"/>
      <c r="CY137" s="74"/>
      <c r="CZ137" s="74"/>
      <c r="DA137" s="74"/>
      <c r="DB137" s="74"/>
      <c r="DC137" s="74"/>
      <c r="DD137" s="74"/>
      <c r="DE137" s="74"/>
      <c r="DF137" s="74"/>
      <c r="DG137" s="74"/>
      <c r="DH137" s="74"/>
      <c r="DI137" s="74"/>
      <c r="DJ137" s="74"/>
      <c r="DK137" s="74"/>
      <c r="DL137" s="74"/>
      <c r="DM137" s="74"/>
      <c r="DN137" s="74"/>
      <c r="DO137" s="74"/>
      <c r="DP137" s="74"/>
      <c r="DQ137" s="74"/>
      <c r="DR137" s="74"/>
      <c r="DS137" s="74"/>
      <c r="DT137" s="74"/>
      <c r="DU137" s="74"/>
      <c r="DV137" s="74"/>
      <c r="DW137" s="74"/>
      <c r="DX137" s="74"/>
      <c r="DY137" s="74"/>
      <c r="DZ137" s="74"/>
      <c r="EA137" s="74"/>
      <c r="EB137" s="74"/>
      <c r="EC137" s="74"/>
      <c r="ED137" s="74"/>
      <c r="EE137" s="74">
        <f t="shared" si="8"/>
        <v>-1925406.23</v>
      </c>
      <c r="EF137" s="74"/>
      <c r="EG137" s="74"/>
      <c r="EH137" s="74"/>
      <c r="EI137" s="74"/>
      <c r="EJ137" s="74"/>
      <c r="EK137" s="74"/>
      <c r="EL137" s="74"/>
      <c r="EM137" s="74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8"/>
    </row>
    <row r="138" spans="1:166" ht="26.25" customHeight="1">
      <c r="A138" s="113" t="s">
        <v>200</v>
      </c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  <c r="AN138" s="69"/>
      <c r="AO138" s="109"/>
      <c r="AP138" s="23" t="s">
        <v>201</v>
      </c>
      <c r="AQ138" s="24"/>
      <c r="AR138" s="24"/>
      <c r="AS138" s="24"/>
      <c r="AT138" s="24"/>
      <c r="AU138" s="73"/>
      <c r="AV138" s="110"/>
      <c r="AW138" s="111"/>
      <c r="AX138" s="111"/>
      <c r="AY138" s="111"/>
      <c r="AZ138" s="111"/>
      <c r="BA138" s="111"/>
      <c r="BB138" s="111"/>
      <c r="BC138" s="111"/>
      <c r="BD138" s="111"/>
      <c r="BE138" s="111"/>
      <c r="BF138" s="111"/>
      <c r="BG138" s="111"/>
      <c r="BH138" s="111"/>
      <c r="BI138" s="111"/>
      <c r="BJ138" s="111"/>
      <c r="BK138" s="112"/>
      <c r="BL138" s="75"/>
      <c r="BM138" s="76"/>
      <c r="BN138" s="76"/>
      <c r="BO138" s="76"/>
      <c r="BP138" s="76"/>
      <c r="BQ138" s="76"/>
      <c r="BR138" s="76"/>
      <c r="BS138" s="76"/>
      <c r="BT138" s="76"/>
      <c r="BU138" s="76"/>
      <c r="BV138" s="76"/>
      <c r="BW138" s="76"/>
      <c r="BX138" s="76"/>
      <c r="BY138" s="76"/>
      <c r="BZ138" s="76"/>
      <c r="CA138" s="76"/>
      <c r="CB138" s="76"/>
      <c r="CC138" s="76"/>
      <c r="CD138" s="76"/>
      <c r="CE138" s="77"/>
      <c r="CF138" s="75">
        <v>1344130.99</v>
      </c>
      <c r="CG138" s="76"/>
      <c r="CH138" s="76"/>
      <c r="CI138" s="76"/>
      <c r="CJ138" s="76"/>
      <c r="CK138" s="76"/>
      <c r="CL138" s="76"/>
      <c r="CM138" s="76"/>
      <c r="CN138" s="76"/>
      <c r="CO138" s="76"/>
      <c r="CP138" s="76"/>
      <c r="CQ138" s="76"/>
      <c r="CR138" s="76"/>
      <c r="CS138" s="76"/>
      <c r="CT138" s="76"/>
      <c r="CU138" s="76"/>
      <c r="CV138" s="77"/>
      <c r="CW138" s="75"/>
      <c r="CX138" s="76"/>
      <c r="CY138" s="76"/>
      <c r="CZ138" s="76"/>
      <c r="DA138" s="76"/>
      <c r="DB138" s="76"/>
      <c r="DC138" s="76"/>
      <c r="DD138" s="76"/>
      <c r="DE138" s="76"/>
      <c r="DF138" s="76"/>
      <c r="DG138" s="76"/>
      <c r="DH138" s="76"/>
      <c r="DI138" s="76"/>
      <c r="DJ138" s="76"/>
      <c r="DK138" s="76"/>
      <c r="DL138" s="76"/>
      <c r="DM138" s="77"/>
      <c r="DN138" s="75"/>
      <c r="DO138" s="76"/>
      <c r="DP138" s="76"/>
      <c r="DQ138" s="76"/>
      <c r="DR138" s="76"/>
      <c r="DS138" s="76"/>
      <c r="DT138" s="76"/>
      <c r="DU138" s="76"/>
      <c r="DV138" s="76"/>
      <c r="DW138" s="76"/>
      <c r="DX138" s="76"/>
      <c r="DY138" s="76"/>
      <c r="DZ138" s="76"/>
      <c r="EA138" s="76"/>
      <c r="EB138" s="76"/>
      <c r="EC138" s="76"/>
      <c r="ED138" s="77"/>
      <c r="EE138" s="74">
        <f t="shared" si="8"/>
        <v>1344130.99</v>
      </c>
      <c r="EF138" s="74"/>
      <c r="EG138" s="74"/>
      <c r="EH138" s="74"/>
      <c r="EI138" s="74"/>
      <c r="EJ138" s="74"/>
      <c r="EK138" s="74"/>
      <c r="EL138" s="74"/>
      <c r="EM138" s="74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8"/>
    </row>
    <row r="139" spans="1:166" ht="27.75" customHeight="1">
      <c r="A139" s="113" t="s">
        <v>202</v>
      </c>
      <c r="B139" s="113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  <c r="X139" s="113"/>
      <c r="Y139" s="113"/>
      <c r="Z139" s="113"/>
      <c r="AA139" s="113"/>
      <c r="AB139" s="113"/>
      <c r="AC139" s="113"/>
      <c r="AD139" s="113"/>
      <c r="AE139" s="113"/>
      <c r="AF139" s="113"/>
      <c r="AG139" s="113"/>
      <c r="AH139" s="113"/>
      <c r="AI139" s="113"/>
      <c r="AJ139" s="113"/>
      <c r="AK139" s="113"/>
      <c r="AL139" s="113"/>
      <c r="AM139" s="113"/>
      <c r="AN139" s="113"/>
      <c r="AO139" s="114"/>
      <c r="AP139" s="70" t="s">
        <v>203</v>
      </c>
      <c r="AQ139" s="71"/>
      <c r="AR139" s="71"/>
      <c r="AS139" s="71"/>
      <c r="AT139" s="71"/>
      <c r="AU139" s="71"/>
      <c r="AV139" s="88"/>
      <c r="AW139" s="88"/>
      <c r="AX139" s="88"/>
      <c r="AY139" s="88"/>
      <c r="AZ139" s="88"/>
      <c r="BA139" s="88"/>
      <c r="BB139" s="88"/>
      <c r="BC139" s="88"/>
      <c r="BD139" s="88"/>
      <c r="BE139" s="106"/>
      <c r="BF139" s="107"/>
      <c r="BG139" s="107"/>
      <c r="BH139" s="107"/>
      <c r="BI139" s="107"/>
      <c r="BJ139" s="107"/>
      <c r="BK139" s="108"/>
      <c r="BL139" s="74"/>
      <c r="BM139" s="74"/>
      <c r="BN139" s="74"/>
      <c r="BO139" s="74"/>
      <c r="BP139" s="74"/>
      <c r="BQ139" s="74"/>
      <c r="BR139" s="74"/>
      <c r="BS139" s="74"/>
      <c r="BT139" s="74"/>
      <c r="BU139" s="74"/>
      <c r="BV139" s="74"/>
      <c r="BW139" s="74"/>
      <c r="BX139" s="74"/>
      <c r="BY139" s="74"/>
      <c r="BZ139" s="74"/>
      <c r="CA139" s="74"/>
      <c r="CB139" s="74"/>
      <c r="CC139" s="74"/>
      <c r="CD139" s="74"/>
      <c r="CE139" s="74"/>
      <c r="CF139" s="75"/>
      <c r="CG139" s="76"/>
      <c r="CH139" s="76"/>
      <c r="CI139" s="76"/>
      <c r="CJ139" s="76"/>
      <c r="CK139" s="76"/>
      <c r="CL139" s="76"/>
      <c r="CM139" s="76"/>
      <c r="CN139" s="76"/>
      <c r="CO139" s="76"/>
      <c r="CP139" s="76"/>
      <c r="CQ139" s="76"/>
      <c r="CR139" s="76"/>
      <c r="CS139" s="76"/>
      <c r="CT139" s="76"/>
      <c r="CU139" s="76"/>
      <c r="CV139" s="77"/>
      <c r="CW139" s="74"/>
      <c r="CX139" s="74"/>
      <c r="CY139" s="74"/>
      <c r="CZ139" s="74"/>
      <c r="DA139" s="74"/>
      <c r="DB139" s="74"/>
      <c r="DC139" s="74"/>
      <c r="DD139" s="74"/>
      <c r="DE139" s="74"/>
      <c r="DF139" s="74"/>
      <c r="DG139" s="74"/>
      <c r="DH139" s="74"/>
      <c r="DI139" s="74"/>
      <c r="DJ139" s="74"/>
      <c r="DK139" s="74"/>
      <c r="DL139" s="74"/>
      <c r="DM139" s="74"/>
      <c r="DN139" s="74"/>
      <c r="DO139" s="74"/>
      <c r="DP139" s="74"/>
      <c r="DQ139" s="74"/>
      <c r="DR139" s="74"/>
      <c r="DS139" s="74"/>
      <c r="DT139" s="74"/>
      <c r="DU139" s="74"/>
      <c r="DV139" s="74"/>
      <c r="DW139" s="74"/>
      <c r="DX139" s="74"/>
      <c r="DY139" s="74"/>
      <c r="DZ139" s="74"/>
      <c r="EA139" s="74"/>
      <c r="EB139" s="74"/>
      <c r="EC139" s="74"/>
      <c r="ED139" s="74"/>
      <c r="EE139" s="74">
        <f t="shared" si="8"/>
        <v>0</v>
      </c>
      <c r="EF139" s="74"/>
      <c r="EG139" s="74"/>
      <c r="EH139" s="74"/>
      <c r="EI139" s="74"/>
      <c r="EJ139" s="74"/>
      <c r="EK139" s="74"/>
      <c r="EL139" s="74"/>
      <c r="EM139" s="74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8"/>
    </row>
    <row r="140" spans="1:166" ht="24" customHeight="1">
      <c r="A140" s="113" t="s">
        <v>204</v>
      </c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  <c r="AM140" s="69"/>
      <c r="AN140" s="69"/>
      <c r="AO140" s="109"/>
      <c r="AP140" s="23" t="s">
        <v>205</v>
      </c>
      <c r="AQ140" s="24"/>
      <c r="AR140" s="24"/>
      <c r="AS140" s="24"/>
      <c r="AT140" s="24"/>
      <c r="AU140" s="73"/>
      <c r="AV140" s="110"/>
      <c r="AW140" s="111"/>
      <c r="AX140" s="111"/>
      <c r="AY140" s="111"/>
      <c r="AZ140" s="111"/>
      <c r="BA140" s="111"/>
      <c r="BB140" s="111"/>
      <c r="BC140" s="111"/>
      <c r="BD140" s="111"/>
      <c r="BE140" s="111"/>
      <c r="BF140" s="111"/>
      <c r="BG140" s="111"/>
      <c r="BH140" s="111"/>
      <c r="BI140" s="111"/>
      <c r="BJ140" s="111"/>
      <c r="BK140" s="112"/>
      <c r="BL140" s="75"/>
      <c r="BM140" s="76"/>
      <c r="BN140" s="76"/>
      <c r="BO140" s="76"/>
      <c r="BP140" s="76"/>
      <c r="BQ140" s="76"/>
      <c r="BR140" s="76"/>
      <c r="BS140" s="76"/>
      <c r="BT140" s="76"/>
      <c r="BU140" s="76"/>
      <c r="BV140" s="76"/>
      <c r="BW140" s="76"/>
      <c r="BX140" s="76"/>
      <c r="BY140" s="76"/>
      <c r="BZ140" s="76"/>
      <c r="CA140" s="76"/>
      <c r="CB140" s="76"/>
      <c r="CC140" s="76"/>
      <c r="CD140" s="76"/>
      <c r="CE140" s="77"/>
      <c r="CF140" s="75"/>
      <c r="CG140" s="76"/>
      <c r="CH140" s="76"/>
      <c r="CI140" s="76"/>
      <c r="CJ140" s="76"/>
      <c r="CK140" s="76"/>
      <c r="CL140" s="76"/>
      <c r="CM140" s="76"/>
      <c r="CN140" s="76"/>
      <c r="CO140" s="76"/>
      <c r="CP140" s="76"/>
      <c r="CQ140" s="76"/>
      <c r="CR140" s="76"/>
      <c r="CS140" s="76"/>
      <c r="CT140" s="76"/>
      <c r="CU140" s="76"/>
      <c r="CV140" s="77"/>
      <c r="CW140" s="75"/>
      <c r="CX140" s="76"/>
      <c r="CY140" s="76"/>
      <c r="CZ140" s="76"/>
      <c r="DA140" s="76"/>
      <c r="DB140" s="76"/>
      <c r="DC140" s="76"/>
      <c r="DD140" s="76"/>
      <c r="DE140" s="76"/>
      <c r="DF140" s="76"/>
      <c r="DG140" s="76"/>
      <c r="DH140" s="76"/>
      <c r="DI140" s="76"/>
      <c r="DJ140" s="76"/>
      <c r="DK140" s="76"/>
      <c r="DL140" s="76"/>
      <c r="DM140" s="77"/>
      <c r="DN140" s="75"/>
      <c r="DO140" s="76"/>
      <c r="DP140" s="76"/>
      <c r="DQ140" s="76"/>
      <c r="DR140" s="76"/>
      <c r="DS140" s="76"/>
      <c r="DT140" s="76"/>
      <c r="DU140" s="76"/>
      <c r="DV140" s="76"/>
      <c r="DW140" s="76"/>
      <c r="DX140" s="76"/>
      <c r="DY140" s="76"/>
      <c r="DZ140" s="76"/>
      <c r="EA140" s="76"/>
      <c r="EB140" s="76"/>
      <c r="EC140" s="76"/>
      <c r="ED140" s="77"/>
      <c r="EE140" s="74">
        <f t="shared" si="8"/>
        <v>0</v>
      </c>
      <c r="EF140" s="74"/>
      <c r="EG140" s="74"/>
      <c r="EH140" s="74"/>
      <c r="EI140" s="74"/>
      <c r="EJ140" s="74"/>
      <c r="EK140" s="74"/>
      <c r="EL140" s="74"/>
      <c r="EM140" s="74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8"/>
    </row>
    <row r="141" spans="1:166" ht="25.5" customHeight="1">
      <c r="A141" s="115" t="s">
        <v>206</v>
      </c>
      <c r="B141" s="116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7"/>
      <c r="AP141" s="87" t="s">
        <v>207</v>
      </c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106"/>
      <c r="BF141" s="107"/>
      <c r="BG141" s="107"/>
      <c r="BH141" s="107"/>
      <c r="BI141" s="107"/>
      <c r="BJ141" s="107"/>
      <c r="BK141" s="108"/>
      <c r="BL141" s="84"/>
      <c r="BM141" s="84"/>
      <c r="BN141" s="84"/>
      <c r="BO141" s="84"/>
      <c r="BP141" s="84"/>
      <c r="BQ141" s="84"/>
      <c r="BR141" s="84"/>
      <c r="BS141" s="84"/>
      <c r="BT141" s="84"/>
      <c r="BU141" s="84"/>
      <c r="BV141" s="84"/>
      <c r="BW141" s="84"/>
      <c r="BX141" s="84"/>
      <c r="BY141" s="84"/>
      <c r="BZ141" s="84"/>
      <c r="CA141" s="84"/>
      <c r="CB141" s="84"/>
      <c r="CC141" s="84"/>
      <c r="CD141" s="84"/>
      <c r="CE141" s="84"/>
      <c r="CF141" s="118"/>
      <c r="CG141" s="119"/>
      <c r="CH141" s="119"/>
      <c r="CI141" s="119"/>
      <c r="CJ141" s="119"/>
      <c r="CK141" s="119"/>
      <c r="CL141" s="119"/>
      <c r="CM141" s="119"/>
      <c r="CN141" s="119"/>
      <c r="CO141" s="119"/>
      <c r="CP141" s="119"/>
      <c r="CQ141" s="119"/>
      <c r="CR141" s="119"/>
      <c r="CS141" s="119"/>
      <c r="CT141" s="119"/>
      <c r="CU141" s="119"/>
      <c r="CV141" s="120"/>
      <c r="CW141" s="84"/>
      <c r="CX141" s="84"/>
      <c r="CY141" s="84"/>
      <c r="CZ141" s="84"/>
      <c r="DA141" s="84"/>
      <c r="DB141" s="84"/>
      <c r="DC141" s="84"/>
      <c r="DD141" s="84"/>
      <c r="DE141" s="84"/>
      <c r="DF141" s="84"/>
      <c r="DG141" s="84"/>
      <c r="DH141" s="84"/>
      <c r="DI141" s="84"/>
      <c r="DJ141" s="84"/>
      <c r="DK141" s="84"/>
      <c r="DL141" s="84"/>
      <c r="DM141" s="84"/>
      <c r="DN141" s="84"/>
      <c r="DO141" s="84"/>
      <c r="DP141" s="84"/>
      <c r="DQ141" s="84"/>
      <c r="DR141" s="84"/>
      <c r="DS141" s="84"/>
      <c r="DT141" s="84"/>
      <c r="DU141" s="84"/>
      <c r="DV141" s="84"/>
      <c r="DW141" s="84"/>
      <c r="DX141" s="84"/>
      <c r="DY141" s="84"/>
      <c r="DZ141" s="84"/>
      <c r="EA141" s="84"/>
      <c r="EB141" s="84"/>
      <c r="EC141" s="84"/>
      <c r="ED141" s="84"/>
      <c r="EE141" s="84">
        <f t="shared" si="8"/>
        <v>0</v>
      </c>
      <c r="EF141" s="84"/>
      <c r="EG141" s="84"/>
      <c r="EH141" s="84"/>
      <c r="EI141" s="84"/>
      <c r="EJ141" s="84"/>
      <c r="EK141" s="84"/>
      <c r="EL141" s="84"/>
      <c r="EM141" s="84"/>
      <c r="EN141" s="84"/>
      <c r="EO141" s="84"/>
      <c r="EP141" s="84"/>
      <c r="EQ141" s="84"/>
      <c r="ER141" s="84"/>
      <c r="ES141" s="84"/>
      <c r="ET141" s="84"/>
      <c r="EU141" s="84"/>
      <c r="EV141" s="84"/>
      <c r="EW141" s="84"/>
      <c r="EX141" s="84"/>
      <c r="EY141" s="84"/>
      <c r="EZ141" s="84"/>
      <c r="FA141" s="84"/>
      <c r="FB141" s="84"/>
      <c r="FC141" s="84"/>
      <c r="FD141" s="84"/>
      <c r="FE141" s="84"/>
      <c r="FF141" s="84"/>
      <c r="FG141" s="84"/>
      <c r="FH141" s="84"/>
      <c r="FI141" s="84"/>
      <c r="FJ141" s="90"/>
    </row>
    <row r="142" spans="1:166" ht="11.2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  <c r="FJ142" s="8"/>
    </row>
    <row r="143" spans="1:166" ht="11.2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8"/>
      <c r="FF143" s="8"/>
      <c r="FG143" s="8"/>
      <c r="FH143" s="8"/>
      <c r="FI143" s="8"/>
      <c r="FJ143" s="8"/>
    </row>
    <row r="144" spans="1:166" ht="11.25" customHeight="1">
      <c r="A144" s="8" t="s">
        <v>208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8"/>
      <c r="AG144" s="8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 t="s">
        <v>209</v>
      </c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  <c r="FJ144" s="8"/>
    </row>
    <row r="145" spans="1:166" ht="11.2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21" t="s">
        <v>210</v>
      </c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8"/>
      <c r="AG145" s="8"/>
      <c r="AH145" s="121" t="s">
        <v>211</v>
      </c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 t="s">
        <v>212</v>
      </c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29"/>
      <c r="DD145" s="29"/>
      <c r="DE145" s="29"/>
      <c r="DF145" s="29"/>
      <c r="DG145" s="29"/>
      <c r="DH145" s="29"/>
      <c r="DI145" s="29"/>
      <c r="DJ145" s="29"/>
      <c r="DK145" s="29"/>
      <c r="DL145" s="29"/>
      <c r="DM145" s="29"/>
      <c r="DN145" s="29"/>
      <c r="DO145" s="29"/>
      <c r="DP145" s="29"/>
      <c r="DQ145" s="8"/>
      <c r="DR145" s="8"/>
      <c r="DS145" s="29"/>
      <c r="DT145" s="29"/>
      <c r="DU145" s="29"/>
      <c r="DV145" s="29"/>
      <c r="DW145" s="29"/>
      <c r="DX145" s="29"/>
      <c r="DY145" s="29"/>
      <c r="DZ145" s="29"/>
      <c r="EA145" s="29"/>
      <c r="EB145" s="29"/>
      <c r="EC145" s="29"/>
      <c r="ED145" s="29"/>
      <c r="EE145" s="29"/>
      <c r="EF145" s="29"/>
      <c r="EG145" s="29"/>
      <c r="EH145" s="29"/>
      <c r="EI145" s="29"/>
      <c r="EJ145" s="29"/>
      <c r="EK145" s="29"/>
      <c r="EL145" s="29"/>
      <c r="EM145" s="29"/>
      <c r="EN145" s="29"/>
      <c r="EO145" s="29"/>
      <c r="EP145" s="29"/>
      <c r="EQ145" s="29"/>
      <c r="ER145" s="29"/>
      <c r="ES145" s="29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8"/>
      <c r="FH145" s="8"/>
      <c r="FI145" s="8"/>
      <c r="FJ145" s="8"/>
    </row>
    <row r="146" spans="1:166" ht="11.25" customHeight="1">
      <c r="A146" s="8" t="s">
        <v>213</v>
      </c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8"/>
      <c r="AG146" s="8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121" t="s">
        <v>210</v>
      </c>
      <c r="DD146" s="121"/>
      <c r="DE146" s="121"/>
      <c r="DF146" s="121"/>
      <c r="DG146" s="121"/>
      <c r="DH146" s="121"/>
      <c r="DI146" s="121"/>
      <c r="DJ146" s="121"/>
      <c r="DK146" s="121"/>
      <c r="DL146" s="121"/>
      <c r="DM146" s="121"/>
      <c r="DN146" s="121"/>
      <c r="DO146" s="121"/>
      <c r="DP146" s="121"/>
      <c r="DQ146" s="14"/>
      <c r="DR146" s="14"/>
      <c r="DS146" s="121" t="s">
        <v>211</v>
      </c>
      <c r="DT146" s="121"/>
      <c r="DU146" s="121"/>
      <c r="DV146" s="121"/>
      <c r="DW146" s="121"/>
      <c r="DX146" s="121"/>
      <c r="DY146" s="121"/>
      <c r="DZ146" s="121"/>
      <c r="EA146" s="121"/>
      <c r="EB146" s="121"/>
      <c r="EC146" s="121"/>
      <c r="ED146" s="121"/>
      <c r="EE146" s="121"/>
      <c r="EF146" s="121"/>
      <c r="EG146" s="121"/>
      <c r="EH146" s="121"/>
      <c r="EI146" s="121"/>
      <c r="EJ146" s="121"/>
      <c r="EK146" s="121"/>
      <c r="EL146" s="121"/>
      <c r="EM146" s="121"/>
      <c r="EN146" s="121"/>
      <c r="EO146" s="121"/>
      <c r="EP146" s="121"/>
      <c r="EQ146" s="121"/>
      <c r="ER146" s="121"/>
      <c r="ES146" s="121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</row>
    <row r="147" spans="1:166" ht="11.2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121" t="s">
        <v>210</v>
      </c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4"/>
      <c r="AG147" s="14"/>
      <c r="AH147" s="121" t="s">
        <v>211</v>
      </c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  <c r="FJ147" s="8"/>
    </row>
    <row r="148" spans="1:166" ht="7.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</row>
    <row r="149" spans="1:166" ht="11.25" customHeight="1">
      <c r="A149" s="123" t="s">
        <v>214</v>
      </c>
      <c r="B149" s="123"/>
      <c r="C149" s="124"/>
      <c r="D149" s="124"/>
      <c r="E149" s="124"/>
      <c r="F149" s="8" t="s">
        <v>214</v>
      </c>
      <c r="G149" s="8"/>
      <c r="H149" s="8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123">
        <v>200</v>
      </c>
      <c r="Z149" s="123"/>
      <c r="AA149" s="123"/>
      <c r="AB149" s="123"/>
      <c r="AC149" s="123"/>
      <c r="AD149" s="122"/>
      <c r="AE149" s="122"/>
      <c r="AF149" s="8"/>
      <c r="AG149" s="8" t="s">
        <v>215</v>
      </c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</row>
    <row r="150" spans="1:166" ht="11.2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8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8"/>
      <c r="CY150" s="8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8"/>
      <c r="DW150" s="8"/>
      <c r="DX150" s="9"/>
      <c r="DY150" s="9"/>
      <c r="DZ150" s="12"/>
      <c r="EA150" s="12"/>
      <c r="EB150" s="12"/>
      <c r="EC150" s="8"/>
      <c r="ED150" s="8"/>
      <c r="EE150" s="8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9"/>
      <c r="EW150" s="9"/>
      <c r="EX150" s="9"/>
      <c r="EY150" s="9"/>
      <c r="EZ150" s="9"/>
      <c r="FA150" s="15"/>
      <c r="FB150" s="15"/>
      <c r="FC150" s="8"/>
      <c r="FD150" s="8"/>
      <c r="FE150" s="8"/>
      <c r="FF150" s="8"/>
      <c r="FG150" s="8"/>
      <c r="FH150" s="8"/>
      <c r="FI150" s="8"/>
      <c r="FJ150" s="8"/>
    </row>
    <row r="151" spans="1:166" ht="9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8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7"/>
      <c r="CY151" s="17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  <c r="FJ151" s="8"/>
    </row>
  </sheetData>
  <mergeCells count="1105">
    <mergeCell ref="AD149:AE149"/>
    <mergeCell ref="A149:B149"/>
    <mergeCell ref="C149:E149"/>
    <mergeCell ref="I149:X149"/>
    <mergeCell ref="Y149:AC149"/>
    <mergeCell ref="DC146:DP146"/>
    <mergeCell ref="DS146:ES146"/>
    <mergeCell ref="DC145:DP145"/>
    <mergeCell ref="DS145:ES145"/>
    <mergeCell ref="R147:AE147"/>
    <mergeCell ref="AH147:BH147"/>
    <mergeCell ref="N144:AE144"/>
    <mergeCell ref="AH144:BH144"/>
    <mergeCell ref="N145:AE145"/>
    <mergeCell ref="AH145:BH145"/>
    <mergeCell ref="R146:AE146"/>
    <mergeCell ref="AH146:BH146"/>
    <mergeCell ref="ET141:FJ141"/>
    <mergeCell ref="A141:AO141"/>
    <mergeCell ref="AP141:AU141"/>
    <mergeCell ref="AV141:BK141"/>
    <mergeCell ref="BL141:CE141"/>
    <mergeCell ref="CF141:CV141"/>
    <mergeCell ref="CW140:DM140"/>
    <mergeCell ref="DN140:ED140"/>
    <mergeCell ref="EE140:ES140"/>
    <mergeCell ref="CW141:DM141"/>
    <mergeCell ref="DN141:ED141"/>
    <mergeCell ref="EE141:ES141"/>
    <mergeCell ref="CW139:DM139"/>
    <mergeCell ref="DN139:ED139"/>
    <mergeCell ref="EE139:ES139"/>
    <mergeCell ref="ET139:FJ139"/>
    <mergeCell ref="A140:AO140"/>
    <mergeCell ref="AP140:AU140"/>
    <mergeCell ref="AV140:BK140"/>
    <mergeCell ref="BL140:CE140"/>
    <mergeCell ref="ET140:FJ140"/>
    <mergeCell ref="CF140:CV140"/>
    <mergeCell ref="A138:AO138"/>
    <mergeCell ref="AP138:AU138"/>
    <mergeCell ref="AV138:BK138"/>
    <mergeCell ref="BL138:CE138"/>
    <mergeCell ref="ET138:FJ138"/>
    <mergeCell ref="A139:AO139"/>
    <mergeCell ref="AP139:AU139"/>
    <mergeCell ref="AV139:BK139"/>
    <mergeCell ref="BL139:CE139"/>
    <mergeCell ref="CF139:CV139"/>
    <mergeCell ref="CW137:DM137"/>
    <mergeCell ref="DN137:ED137"/>
    <mergeCell ref="EE137:ES137"/>
    <mergeCell ref="ET137:FJ137"/>
    <mergeCell ref="CF138:CV138"/>
    <mergeCell ref="CW138:DM138"/>
    <mergeCell ref="DN138:ED138"/>
    <mergeCell ref="EE138:ES138"/>
    <mergeCell ref="A136:AO136"/>
    <mergeCell ref="AP136:AU136"/>
    <mergeCell ref="AV136:BK136"/>
    <mergeCell ref="BL136:CE136"/>
    <mergeCell ref="ET136:FJ136"/>
    <mergeCell ref="A137:AO137"/>
    <mergeCell ref="AP137:AU137"/>
    <mergeCell ref="AV137:BK137"/>
    <mergeCell ref="BL137:CE137"/>
    <mergeCell ref="CF137:CV137"/>
    <mergeCell ref="EE135:ES135"/>
    <mergeCell ref="ET135:FJ135"/>
    <mergeCell ref="CF136:CV136"/>
    <mergeCell ref="CW136:DM136"/>
    <mergeCell ref="DN136:ED136"/>
    <mergeCell ref="EE136:ES136"/>
    <mergeCell ref="CW134:DM134"/>
    <mergeCell ref="DN134:ED134"/>
    <mergeCell ref="EE134:ES134"/>
    <mergeCell ref="A135:AO135"/>
    <mergeCell ref="AP135:AU135"/>
    <mergeCell ref="AV135:BK135"/>
    <mergeCell ref="BL135:CE135"/>
    <mergeCell ref="CF135:CV135"/>
    <mergeCell ref="CW135:DM135"/>
    <mergeCell ref="DN135:ED135"/>
    <mergeCell ref="CW133:DM133"/>
    <mergeCell ref="DN133:ED133"/>
    <mergeCell ref="EE133:ES133"/>
    <mergeCell ref="ET133:FJ133"/>
    <mergeCell ref="ET134:FJ134"/>
    <mergeCell ref="A134:AO134"/>
    <mergeCell ref="AP134:AU134"/>
    <mergeCell ref="AV134:BK134"/>
    <mergeCell ref="BL134:CE134"/>
    <mergeCell ref="CF134:CV134"/>
    <mergeCell ref="CF132:CV132"/>
    <mergeCell ref="CW132:DM132"/>
    <mergeCell ref="DN132:ED132"/>
    <mergeCell ref="EE132:ES132"/>
    <mergeCell ref="ET132:FJ132"/>
    <mergeCell ref="A133:AO133"/>
    <mergeCell ref="AP133:AU133"/>
    <mergeCell ref="AV133:BK133"/>
    <mergeCell ref="BL133:CE133"/>
    <mergeCell ref="CF133:CV133"/>
    <mergeCell ref="A131:AO131"/>
    <mergeCell ref="AP131:AU131"/>
    <mergeCell ref="AV131:BK131"/>
    <mergeCell ref="BL131:CE131"/>
    <mergeCell ref="A132:AO132"/>
    <mergeCell ref="AP132:AU132"/>
    <mergeCell ref="AV132:BK132"/>
    <mergeCell ref="BL132:CE132"/>
    <mergeCell ref="CF130:CV130"/>
    <mergeCell ref="CW130:DM130"/>
    <mergeCell ref="DN130:ED130"/>
    <mergeCell ref="EE130:ES130"/>
    <mergeCell ref="ET130:FJ130"/>
    <mergeCell ref="ET131:FJ131"/>
    <mergeCell ref="CF131:CV131"/>
    <mergeCell ref="CW131:DM131"/>
    <mergeCell ref="DN131:ED131"/>
    <mergeCell ref="EE131:ES131"/>
    <mergeCell ref="A129:AO129"/>
    <mergeCell ref="AP129:AU129"/>
    <mergeCell ref="AV129:BK129"/>
    <mergeCell ref="BL129:CE129"/>
    <mergeCell ref="A130:AO130"/>
    <mergeCell ref="AP130:AU130"/>
    <mergeCell ref="AV130:BK130"/>
    <mergeCell ref="BL130:CE130"/>
    <mergeCell ref="DN128:ED128"/>
    <mergeCell ref="EE128:ES128"/>
    <mergeCell ref="ET128:FJ128"/>
    <mergeCell ref="ET129:FJ129"/>
    <mergeCell ref="CF129:CV129"/>
    <mergeCell ref="CW129:DM129"/>
    <mergeCell ref="DN129:ED129"/>
    <mergeCell ref="EE129:ES129"/>
    <mergeCell ref="A128:AO128"/>
    <mergeCell ref="AP128:AU128"/>
    <mergeCell ref="AV128:BK128"/>
    <mergeCell ref="BL128:CE128"/>
    <mergeCell ref="CF128:CV128"/>
    <mergeCell ref="CW128:DM128"/>
    <mergeCell ref="ET126:FJ126"/>
    <mergeCell ref="A127:AO127"/>
    <mergeCell ref="AP127:AU127"/>
    <mergeCell ref="AV127:BK127"/>
    <mergeCell ref="BL127:CE127"/>
    <mergeCell ref="CF127:CV127"/>
    <mergeCell ref="CW127:DM127"/>
    <mergeCell ref="DN127:ED127"/>
    <mergeCell ref="EE127:ES127"/>
    <mergeCell ref="ET127:FJ127"/>
    <mergeCell ref="EE125:ES125"/>
    <mergeCell ref="CF126:CV126"/>
    <mergeCell ref="CW126:DM126"/>
    <mergeCell ref="DN126:ED126"/>
    <mergeCell ref="EE126:ES126"/>
    <mergeCell ref="A126:AO126"/>
    <mergeCell ref="AP126:AU126"/>
    <mergeCell ref="AV126:BK126"/>
    <mergeCell ref="BL126:CE126"/>
    <mergeCell ref="A124:AO125"/>
    <mergeCell ref="AP124:AU125"/>
    <mergeCell ref="AV124:BK125"/>
    <mergeCell ref="BL124:CE125"/>
    <mergeCell ref="A123:FJ123"/>
    <mergeCell ref="CF124:ES124"/>
    <mergeCell ref="ET124:FJ125"/>
    <mergeCell ref="CF125:CV125"/>
    <mergeCell ref="CW125:DM125"/>
    <mergeCell ref="DN125:ED125"/>
    <mergeCell ref="A115:AJ115"/>
    <mergeCell ref="AK115:AP115"/>
    <mergeCell ref="AQ115:BB115"/>
    <mergeCell ref="BC115:BT115"/>
    <mergeCell ref="EK115:EW115"/>
    <mergeCell ref="EX115:FJ115"/>
    <mergeCell ref="BU115:CG115"/>
    <mergeCell ref="CH115:CW115"/>
    <mergeCell ref="CX115:DJ115"/>
    <mergeCell ref="EX114:FJ114"/>
    <mergeCell ref="BU114:CG114"/>
    <mergeCell ref="CH114:CW114"/>
    <mergeCell ref="CX114:DJ114"/>
    <mergeCell ref="DK114:DW114"/>
    <mergeCell ref="DX115:EJ115"/>
    <mergeCell ref="DK115:DW115"/>
    <mergeCell ref="A114:AJ114"/>
    <mergeCell ref="AK114:AP114"/>
    <mergeCell ref="AQ114:BB114"/>
    <mergeCell ref="BC114:BT114"/>
    <mergeCell ref="DX114:EJ114"/>
    <mergeCell ref="EK114:EW114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A55:AJ55"/>
    <mergeCell ref="AK55:AP55"/>
    <mergeCell ref="AQ55:BB55"/>
    <mergeCell ref="BC55:BT55"/>
    <mergeCell ref="BU55:CG55"/>
    <mergeCell ref="DK55:DW55"/>
    <mergeCell ref="CH55:CW55"/>
    <mergeCell ref="CX55:DJ55"/>
    <mergeCell ref="CX54:DJ54"/>
    <mergeCell ref="DK54:DW54"/>
    <mergeCell ref="DX54:EJ54"/>
    <mergeCell ref="EK54:EW54"/>
    <mergeCell ref="EX54:FJ54"/>
    <mergeCell ref="EK55:EW55"/>
    <mergeCell ref="EX55:FJ55"/>
    <mergeCell ref="DX55:EJ55"/>
    <mergeCell ref="A54:AJ54"/>
    <mergeCell ref="AK54:AP54"/>
    <mergeCell ref="AQ54:BB54"/>
    <mergeCell ref="BC54:BT54"/>
    <mergeCell ref="BU54:CG54"/>
    <mergeCell ref="CH54:CW54"/>
    <mergeCell ref="CH53:CW53"/>
    <mergeCell ref="CX53:DJ53"/>
    <mergeCell ref="DK53:DW53"/>
    <mergeCell ref="DX53:EJ53"/>
    <mergeCell ref="EK53:EW53"/>
    <mergeCell ref="EX53:FJ53"/>
    <mergeCell ref="A51:AJ52"/>
    <mergeCell ref="AK51:AP52"/>
    <mergeCell ref="AQ51:BB52"/>
    <mergeCell ref="BC51:BT52"/>
    <mergeCell ref="EX52:FJ52"/>
    <mergeCell ref="A53:AJ53"/>
    <mergeCell ref="AK53:AP53"/>
    <mergeCell ref="AQ53:BB53"/>
    <mergeCell ref="BC53:BT53"/>
    <mergeCell ref="BU53:CG53"/>
    <mergeCell ref="ET39:FJ39"/>
    <mergeCell ref="BU51:CG52"/>
    <mergeCell ref="CH51:EJ51"/>
    <mergeCell ref="EK51:FJ51"/>
    <mergeCell ref="CH52:CW52"/>
    <mergeCell ref="CX52:DJ52"/>
    <mergeCell ref="DK52:DW52"/>
    <mergeCell ref="DX52:EJ52"/>
    <mergeCell ref="EK52:EW52"/>
    <mergeCell ref="A50:FJ5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</vt:lpstr>
      <vt:lpstr>Отчет об исполнении бюджета ГР</vt:lpstr>
      <vt:lpstr>'Отчет об исполнении бюджета ГР'!LAST_CELL</vt:lpstr>
      <vt:lpstr>Приложение!LAST_CELL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rep:2.42.0.105</dc:description>
  <cp:lastModifiedBy>nurl-14-fo</cp:lastModifiedBy>
  <dcterms:created xsi:type="dcterms:W3CDTF">2017-10-13T05:38:55Z</dcterms:created>
  <dcterms:modified xsi:type="dcterms:W3CDTF">2017-10-13T05:38:56Z</dcterms:modified>
</cp:coreProperties>
</file>